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386" windowWidth="14955" windowHeight="9435" tabRatio="800" activeTab="0"/>
  </bookViews>
  <sheets>
    <sheet name="2008 신규공사" sheetId="1" r:id="rId1"/>
    <sheet name="2008 신규용역" sheetId="2" r:id="rId2"/>
    <sheet name="2008 신규물품구매" sheetId="3" r:id="rId3"/>
  </sheets>
  <definedNames>
    <definedName name="_xlnm._FilterDatabase" localSheetId="0" hidden="1">'2008 신규공사'!$A$5:$K$116</definedName>
    <definedName name="_xlnm._FilterDatabase" localSheetId="1" hidden="1">'2008 신규용역'!$A$5:$L$203</definedName>
    <definedName name="_xlnm.Print_Titles" localSheetId="0">'2008 신규공사'!$4:$5</definedName>
    <definedName name="_xlnm.Print_Titles" localSheetId="2">'2008 신규물품구매'!$4:$4</definedName>
    <definedName name="_xlnm.Print_Titles" localSheetId="1">'2008 신규용역'!$4:$5</definedName>
  </definedNames>
  <calcPr fullCalcOnLoad="1"/>
</workbook>
</file>

<file path=xl/sharedStrings.xml><?xml version="1.0" encoding="utf-8"?>
<sst xmlns="http://schemas.openxmlformats.org/spreadsheetml/2006/main" count="3036" uniqueCount="774">
  <si>
    <t>용산~문산
복선전철</t>
  </si>
  <si>
    <t>철도교통관제센터 통신설비 구매/설치</t>
  </si>
  <si>
    <t xml:space="preserve"> 단차 </t>
  </si>
  <si>
    <t>기술본부
신호통신설계팀</t>
  </si>
  <si>
    <t>철도교통관제센터 관제전화설비 구매/설치</t>
  </si>
  <si>
    <t>신호</t>
  </si>
  <si>
    <t>08년도 PCRM운영 및 유지보수용역</t>
  </si>
  <si>
    <t>2008년 세계철도 학술대회 홍보부스 설치운용 용역</t>
  </si>
  <si>
    <t>고속철도 김천변전소 지장송전선로 이설 실시설계</t>
  </si>
  <si>
    <t>충청지역본부
전기팀</t>
  </si>
  <si>
    <t>사업수행단계별 PM실무과정 사이버교육용역</t>
  </si>
  <si>
    <t>건설본부
건설계획팀</t>
  </si>
  <si>
    <t>경전철 사업 영상물 제작용역</t>
  </si>
  <si>
    <t>미래사업추진단</t>
  </si>
  <si>
    <t>일반철도용 레일원가계산 용역</t>
  </si>
  <si>
    <t>경부고속철도 10-1,10-2공구 노반신설기타공사 전면책임감리용역</t>
  </si>
  <si>
    <t>경부고속철도 6-2, 6-3공구 노반신설기타공사 전면책임감리용역</t>
  </si>
  <si>
    <t>경부고속철도 6-4A, 6-4B공구 노반신설기타공사 전면책임감리용역</t>
  </si>
  <si>
    <t>경부선 병점차량기지역 신축 기타공사 책임감리용역</t>
  </si>
  <si>
    <t>경전선 및 부산신항 제2-1공구 문화재 발굴조사</t>
  </si>
  <si>
    <t>망우~금곡 복선전철 1공구 노반신설공사 폐기물처리용역</t>
  </si>
  <si>
    <t>영남내륙기지 건설에 따른 경부선 신동역  CTC관제설비 S/W 개수용역</t>
  </si>
  <si>
    <t>통신</t>
  </si>
  <si>
    <t>중부권내륙화물기지 인입철도 궤도부설 기타공사 전면책임감리용역</t>
  </si>
  <si>
    <t>중부권내륙화물기지 인입철도 신호설비 공사 전면책임감리용역</t>
  </si>
  <si>
    <t xml:space="preserve">중부권내륙화물기지 인입철도 지장전철전력설비 공사 전면책임감리용역 </t>
  </si>
  <si>
    <t>천안역 반복선 신설에 따른 CTC관제설비 S/W 개수용역</t>
  </si>
  <si>
    <t>포항~삼척 철도건설 노반공사 2,3공구 전면책임감리용역</t>
  </si>
  <si>
    <t>호남선 장성~임곡간 장성건널목 입체화 공사 전면책임감리용역</t>
  </si>
  <si>
    <t>시설본부
시설계획팀</t>
  </si>
  <si>
    <t>경부고속철도 울산역사 광장부지 문화유적 발굴조사 용역</t>
  </si>
  <si>
    <t>평택~원주 철도건설외 3개사업 사전조사</t>
  </si>
  <si>
    <t>경의선 복선전철 건축공사 건설폐기물 처리용역</t>
  </si>
  <si>
    <t>수도권본부
경의선팀</t>
  </si>
  <si>
    <t>중앙선 전동차사무소 건설공사 건설폐기물처리용역</t>
  </si>
  <si>
    <t>강원본부
중앙선팀</t>
  </si>
  <si>
    <t>경부고속철도 부산지구 CTC관제설비 S/W 개수</t>
  </si>
  <si>
    <t>경부고속철도 울산~부산간(궤도5공구) 궤도부설 기타공사 전면책임감리용역</t>
  </si>
  <si>
    <t>마석변전소 및 대성리,상천 구분소 신축설계</t>
  </si>
  <si>
    <t>망우~금곡 복선전철 별내역사 신축설계</t>
  </si>
  <si>
    <t>일반경쟁
(현상설계)</t>
  </si>
  <si>
    <t>예산외6역 폐기물 처리용역</t>
  </si>
  <si>
    <t>충청지역본부
장항선팀</t>
  </si>
  <si>
    <t>정자들(Ⅰ)유물산포지 발굴조사</t>
  </si>
  <si>
    <t>중부권내륙화물기지 인입철도 CTC 관제설비 S/W 개수용역</t>
  </si>
  <si>
    <t>중앙선 제천~도담간 CTC관제설비 S/W 개수용역</t>
  </si>
  <si>
    <t>철도건설기준 정비용역(노반분야)</t>
  </si>
  <si>
    <t>기술본부
기준팀</t>
  </si>
  <si>
    <t>호남고속철도건설 오송-광주간 노반신설공사 실시설계감리 용역</t>
  </si>
  <si>
    <t>부산신항 배후철도 낙동강역 외 3개역사 신축공사 감리용역</t>
  </si>
  <si>
    <t>부산신항 배후철도 장유역사 외 1개소 및 녹산검수고 신축공사감리용역</t>
  </si>
  <si>
    <t>오리~수원 복선전철 궤도실시설계</t>
  </si>
  <si>
    <t>경부고속철도 오송~부산간 역무통신공사 감리용역</t>
  </si>
  <si>
    <t>경원선 월계~녹천간 전철전력설비 추가 실시설계</t>
  </si>
  <si>
    <t>경춘선 망우~금곡간 복선전철 제2공구 사능문화재 발굴조사</t>
  </si>
  <si>
    <t>경춘선 복선전철 망우전동차승무사무소 신축설계</t>
  </si>
  <si>
    <t>동해남부선(부산~울산) 복선전철 제1,2,3공구 건설폐기물처리용역</t>
  </si>
  <si>
    <t>호남고속철도건설 오송-광주간 노반신설공사 실시설계용역</t>
  </si>
  <si>
    <t xml:space="preserve"> 동해남부선(부산~울산) 복선전철
 제1공구 문화재시굴조사</t>
  </si>
  <si>
    <t>경부고속철도 2단계구간 통신유도대책 검토용역</t>
  </si>
  <si>
    <t>경부고속철도 대구~부산간 열차무선설비 책임감리용역</t>
  </si>
  <si>
    <t>성남~여주복선전철 제5공구 노반 전면책임감리용역</t>
  </si>
  <si>
    <t>성남~여주복선전철 제6공구 노반 전면책임감리용역</t>
  </si>
  <si>
    <t>성남~여주복선전철 제8공구 노반 전면책임감리용역</t>
  </si>
  <si>
    <t xml:space="preserve">수원~인천(어천~한대앞) 복선전철 노반 재설계 </t>
  </si>
  <si>
    <t>수원~인천(어천~한대앞) 복선전철 노반 재설계 설계감리</t>
  </si>
  <si>
    <t xml:space="preserve"> 동해남부선(부산~울산) 복선전철
 제9공구 문화재시굴조사</t>
  </si>
  <si>
    <t>경부고속철도 대구구간 전철전원설비공사 폐기물 처리용역</t>
  </si>
  <si>
    <t>군장국가산업단지 인입철도 제1공구 노반 실시설계</t>
  </si>
  <si>
    <t>오송기지 경비청소용역</t>
  </si>
  <si>
    <t>오송기지 신호설비 운영 및 보수용역</t>
  </si>
  <si>
    <t>오폐수처리시설관리용역</t>
  </si>
  <si>
    <t>폐기물처리 용역</t>
  </si>
  <si>
    <t>중앙궤도기술단
장비팀</t>
  </si>
  <si>
    <t>동순천~광양 복선화 정자들 유물산포지(Ⅱ) 발굴조사</t>
  </si>
  <si>
    <t>계약완료</t>
  </si>
  <si>
    <t>입찰방법</t>
  </si>
  <si>
    <t>2008년도
예산</t>
  </si>
  <si>
    <t>(단위 : 백만원)</t>
  </si>
  <si>
    <t>예산구분</t>
  </si>
  <si>
    <t>사업별</t>
  </si>
  <si>
    <t>공종</t>
  </si>
  <si>
    <t>건축</t>
  </si>
  <si>
    <t>단차</t>
  </si>
  <si>
    <t>건설본부
동부권PM팀</t>
  </si>
  <si>
    <t>장기</t>
  </si>
  <si>
    <t>토목</t>
  </si>
  <si>
    <t>계속</t>
  </si>
  <si>
    <t>기발주</t>
  </si>
  <si>
    <t>중앙선 제천-도담간 복선전철 신호설비 신설공사 감리용역</t>
  </si>
  <si>
    <t>감리</t>
  </si>
  <si>
    <t>설계</t>
  </si>
  <si>
    <t>제한경쟁</t>
  </si>
  <si>
    <t>장기</t>
  </si>
  <si>
    <t>기타</t>
  </si>
  <si>
    <t>단차</t>
  </si>
  <si>
    <t>단차</t>
  </si>
  <si>
    <t>통신</t>
  </si>
  <si>
    <t>기술본부
신호통신설계팀</t>
  </si>
  <si>
    <t>전력</t>
  </si>
  <si>
    <t>신호</t>
  </si>
  <si>
    <t>궤도</t>
  </si>
  <si>
    <t>기술본부
일반철도설계팀</t>
  </si>
  <si>
    <t>토목</t>
  </si>
  <si>
    <t>PQ제한</t>
  </si>
  <si>
    <t>수의계약</t>
  </si>
  <si>
    <t>일반
철도</t>
  </si>
  <si>
    <t>건설본부
서부권PM팀</t>
  </si>
  <si>
    <t>궤도</t>
  </si>
  <si>
    <t>전력</t>
  </si>
  <si>
    <t>통신</t>
  </si>
  <si>
    <t>신호</t>
  </si>
  <si>
    <t>계속</t>
  </si>
  <si>
    <t>고속
철도</t>
  </si>
  <si>
    <t>PQ제한</t>
  </si>
  <si>
    <t>건설본부 
경부고속철도PM팀</t>
  </si>
  <si>
    <t>노반</t>
  </si>
  <si>
    <t>일반경쟁</t>
  </si>
  <si>
    <t>토목</t>
  </si>
  <si>
    <t>기술본부
고속철도설계팀</t>
  </si>
  <si>
    <t>일반철도</t>
  </si>
  <si>
    <t>설계</t>
  </si>
  <si>
    <t>수도권 북부내륙화물기지 인입철도 노반 및 궤도 실시설계</t>
  </si>
  <si>
    <t>군장국가산업단지 인입철도 제2공구 노반 실시설계</t>
  </si>
  <si>
    <t>기술본부
전철전력설계팀</t>
  </si>
  <si>
    <t>일반철도</t>
  </si>
  <si>
    <t>고속철도</t>
  </si>
  <si>
    <t>일반경쟁</t>
  </si>
  <si>
    <t>용산-문산
복선전철</t>
  </si>
  <si>
    <t>경의선 가좌~문산간 C-GIS 배전반 구매</t>
  </si>
  <si>
    <t>경의선 가좌~문산간 배전반(신제품)
구매</t>
  </si>
  <si>
    <t>경의선 가좌~문산간 22.9KV 케이블 
구매</t>
  </si>
  <si>
    <t>덕소-원주
복선전철</t>
  </si>
  <si>
    <t>덕소~원주 복선전철
자동폐색장치 구매</t>
  </si>
  <si>
    <t>덕소~원주 복선전철
선로전환기 구매</t>
  </si>
  <si>
    <t>덕소~원주 복선전철
LED 신호기구 구매</t>
  </si>
  <si>
    <t>온양온천~신창 외1개 사업 LED 신호기구 구매</t>
  </si>
  <si>
    <t>경의선 가좌~문산간 CU(중소기업 기술
개발제품) 구매</t>
  </si>
  <si>
    <t>제천~도담 복선전철 외
 1개사업 LED 신호기구 구매</t>
  </si>
  <si>
    <t>경부고속
철도3단계</t>
  </si>
  <si>
    <t>제한경쟁</t>
  </si>
  <si>
    <t>일반경쟁</t>
  </si>
  <si>
    <t>제한경쟁</t>
  </si>
  <si>
    <t>호남지역본부
시설관리팀</t>
  </si>
  <si>
    <t>수의계약</t>
  </si>
  <si>
    <t>설계중</t>
  </si>
  <si>
    <t>(단위 : 백만원)</t>
  </si>
  <si>
    <t>일반
철도</t>
  </si>
  <si>
    <t>건축</t>
  </si>
  <si>
    <t>건설본부
중부권PM팀</t>
  </si>
  <si>
    <t>건설본부 
경부고속철도PM팀</t>
  </si>
  <si>
    <t>건설본부
동부권PM팀</t>
  </si>
  <si>
    <t>고속
철도</t>
  </si>
  <si>
    <t>중앙궤도기술단
궤도시설팀</t>
  </si>
  <si>
    <t>중앙궤도기술단
고객지원팀</t>
  </si>
  <si>
    <t>장기</t>
  </si>
  <si>
    <t>민자</t>
  </si>
  <si>
    <t>2008년도 신규용역 발주계획</t>
  </si>
  <si>
    <t>일련
변호</t>
  </si>
  <si>
    <t>용역
구분</t>
  </si>
  <si>
    <t>용  역  건  명</t>
  </si>
  <si>
    <t>용역규모</t>
  </si>
  <si>
    <t>발주요구부서
(본부 및 팀)</t>
  </si>
  <si>
    <t>일반</t>
  </si>
  <si>
    <t>경춘선 복선전철 묵현역(가칭)역신설 타당성 연구용역</t>
  </si>
  <si>
    <t>제한경쟁
(실적)</t>
  </si>
  <si>
    <t>수탁
사업</t>
  </si>
  <si>
    <t>기타</t>
  </si>
  <si>
    <t>일반</t>
  </si>
  <si>
    <t>레일하역등 기타용역</t>
  </si>
  <si>
    <t>중앙궤도기술단 
궤도시설팀</t>
  </si>
  <si>
    <t>부속자재회송용역
(대구-부산)</t>
  </si>
  <si>
    <t>틸팅열차 기술개발 연구사업 근로자파견 용역</t>
  </si>
  <si>
    <t>KR연구소</t>
  </si>
  <si>
    <t>감리</t>
  </si>
  <si>
    <t>포항~삼척 철도건설 노반공사 1공구 전면책임감리용역</t>
  </si>
  <si>
    <t>문화재</t>
  </si>
  <si>
    <t>경부고속철도 경주 화천리 증용지 발굴조사</t>
  </si>
  <si>
    <t>건설본부
건설지원팀</t>
  </si>
  <si>
    <t>경부고속철도 고양차량기지 중정비시설 건설공사 전면책임감리용역</t>
  </si>
  <si>
    <t>기지</t>
  </si>
  <si>
    <t>경부고속철도 대구도심 2차 발굴조사</t>
  </si>
  <si>
    <t>경부고속철도 부산 금정터널 시점부 발굴조사</t>
  </si>
  <si>
    <t>영남지역본부
건설1팀</t>
  </si>
  <si>
    <t>철도기관 공동사옥 신축공사 TAB 용역</t>
  </si>
  <si>
    <t>PQ제한</t>
  </si>
  <si>
    <t>기계</t>
  </si>
  <si>
    <t>건설본부
청사건립추진단</t>
  </si>
  <si>
    <t>설계</t>
  </si>
  <si>
    <t>호남선 용동~함열간 64k450(상선)부근외 9개소 방음벽설치공사 실시설계 용역</t>
  </si>
  <si>
    <t>2008년 윤리경영 전화모니터링 위탁관리 용역</t>
  </si>
  <si>
    <t>지속경영혁신단</t>
  </si>
  <si>
    <t>2008년 정보화위탁교육 용역</t>
  </si>
  <si>
    <t>제한경쟁
(지역)</t>
  </si>
  <si>
    <t>경영지원본부
(ERP정보팀)</t>
  </si>
  <si>
    <t>2008년도 획계년도 회계감사 및 회계.세무업무자문</t>
  </si>
  <si>
    <t>경영지원본부
총무팀</t>
  </si>
  <si>
    <t>가상건설 기술개발사업 연구지원용역</t>
  </si>
  <si>
    <t>기술본부
KR기술연구소</t>
  </si>
  <si>
    <t>기술본부
기술환경팀</t>
  </si>
  <si>
    <t>경부고속철도 대구~부산간 공사차량 운영및 정비용역</t>
  </si>
  <si>
    <t>계속비</t>
  </si>
  <si>
    <t>건설본부
고속철도pm팀</t>
  </si>
  <si>
    <t>경부고속철도 오송역사 발굴조사</t>
  </si>
  <si>
    <t>경부고속철도 제10-3B공구 건설폐기물 처리용역</t>
  </si>
  <si>
    <t>영남지역본부
건설2팀</t>
  </si>
  <si>
    <t xml:space="preserve">감리 </t>
  </si>
  <si>
    <t>경부선 당정역 신축 기타공사 책임감리용역</t>
  </si>
  <si>
    <t>경원선 월계~녹천 철도이설 노반보완 설계 및 궤도실시설계</t>
  </si>
  <si>
    <t>경원선 주내~덕정간 타당성 조사연구 용역</t>
  </si>
  <si>
    <t>폐기물</t>
  </si>
  <si>
    <t>폐기물</t>
  </si>
  <si>
    <t>영남지역본부
건설1팀</t>
  </si>
  <si>
    <t>광역
철도</t>
  </si>
  <si>
    <t>망우~금곡 복선전철 갈매역사 보완설계</t>
  </si>
  <si>
    <t>기술본부
건축기지설계팀</t>
  </si>
  <si>
    <t>수도권지역본부
건설2팀</t>
  </si>
  <si>
    <t>수도권 고속철도 건설기본계획 용역</t>
  </si>
  <si>
    <t>신분당선 전철(강남~정자)민간투자사업 건축·기계분야 전면책임감리 용역</t>
  </si>
  <si>
    <t>-</t>
  </si>
  <si>
    <t>민자
철도</t>
  </si>
  <si>
    <t>건설본부
민자PM팀</t>
  </si>
  <si>
    <t>호남지역본부 
공사팀</t>
  </si>
  <si>
    <t>일반
철도</t>
  </si>
  <si>
    <t>영남지역본부
시설관리팀</t>
  </si>
  <si>
    <t>중앙선 제천~도담간 복선전철 고명역사외 3동 폐기물처리용역</t>
  </si>
  <si>
    <t>강원지역본부
공사팀</t>
  </si>
  <si>
    <t>틸팅열차 운행을 위한 기존선 개량계획수립 연구용역</t>
  </si>
  <si>
    <t>제한경쟁
(협상)</t>
  </si>
  <si>
    <t>한국철도시설공단 임직원 단체보장보험</t>
  </si>
  <si>
    <t>일반경쟁
(최저가)</t>
  </si>
  <si>
    <t>단년도</t>
  </si>
  <si>
    <t>경영지원본부
복지후생파트</t>
  </si>
  <si>
    <t>호남고속철도건설 오송-광주간 사전재해영향성검토 용역</t>
  </si>
  <si>
    <t>계속비</t>
  </si>
  <si>
    <t>DRMO 철도인입선 노반및 궤도실시설계</t>
  </si>
  <si>
    <t>DRMO 철도인입선 신설 전차선로 실시설계</t>
  </si>
  <si>
    <t>기술본부
전철절력설계팀</t>
  </si>
  <si>
    <t>지속가능경영보고서 발간 및 지속가능경영전략 보완 용역</t>
  </si>
  <si>
    <t>역량중심의 CDP체계 및 인력육성방안 수립</t>
  </si>
  <si>
    <t>인사노무팀</t>
  </si>
  <si>
    <t>경부고속철도2단계 전기사령설비(SCADA) 추가 실시설계</t>
  </si>
  <si>
    <t>전력</t>
  </si>
  <si>
    <t>경부고속철도 2단계 대구급전구간 전철전원설비 전면책임감리용역</t>
  </si>
  <si>
    <t>경부고속철도 2단계 대전역사 증축공사 전면책임감리용역</t>
  </si>
  <si>
    <t>경부고속철도 2단계 동대구역 증축공사 전면책임감리용역</t>
  </si>
  <si>
    <t>경부고속철도 2단계 부산역사 증축공사 전면책임감리용역</t>
  </si>
  <si>
    <t>경부고속철도 2단계 울산역사 신축공사 전면책임감리용역</t>
  </si>
  <si>
    <t>경부고속철도 대구~부산간 궤도공사 폐기물 처리용역</t>
  </si>
  <si>
    <t>영남지역본부
건설2팀</t>
  </si>
  <si>
    <t>경부선 병점차량기지역 궤도실시설계</t>
  </si>
  <si>
    <t>경부선 시흥-석수간17K500~17K620외5개소 방음벽 설치공사 실시설계</t>
  </si>
  <si>
    <t>수도권본부
시설관리팀</t>
  </si>
  <si>
    <t>충청지역본부
공사팀</t>
  </si>
  <si>
    <t>일반
철도 
고속
철도</t>
  </si>
  <si>
    <t>충청지역본부 
시설관리팀</t>
  </si>
  <si>
    <t>경전선 및 부산신항 삼랑진~마산간 궤도부설 전면책임감리용역</t>
  </si>
  <si>
    <t>경전선 삼랑진~마산간 신호설비 기타공사 전면책임감리용역</t>
  </si>
  <si>
    <t>경춘선 전동차사무소 건설공사 폐기물처리용역</t>
  </si>
  <si>
    <t>수도권지역본부
건설1팀</t>
  </si>
  <si>
    <t>고양차량기지 중정비시설 폐기물처리용역</t>
  </si>
  <si>
    <t>수도권지역본부</t>
  </si>
  <si>
    <t>군장국가산업단지 인입철도 환경영향평가</t>
  </si>
  <si>
    <t>건축</t>
  </si>
  <si>
    <t xml:space="preserve">동순천~광양 복선화 순천역사 신축 기타공사 건설폐기물 처리용역 </t>
  </si>
  <si>
    <t>동순천~광양 평화신호장 신축 기타공사 실시설계</t>
  </si>
  <si>
    <t>동순천~광양 광양역사 신축보완설계</t>
  </si>
  <si>
    <t>동해남부선(부산~울산) 복선전철화에 따른 전동차사무소 건설 기본계획 보완 용역</t>
  </si>
  <si>
    <t>동해선 출입시설 공용야드 건물공사 전면책임감리용역</t>
  </si>
  <si>
    <t>건설본부
남북철도팀</t>
  </si>
  <si>
    <t>부산신항배후철도 신호설비 추가
실시설계</t>
  </si>
  <si>
    <t>부산신항배후철도 전철전력설비 추가 실시설계</t>
  </si>
  <si>
    <t>신분당선 전철(강남~정자)민간투자사업 궤도공사 전면책임감리 용역</t>
  </si>
  <si>
    <t>신분당선 전철(강남~정자)민간투자사업전기공사 전면책임감리 용역</t>
  </si>
  <si>
    <t>감리</t>
  </si>
  <si>
    <t>영동선 철도이설 동백산역사 설계용역</t>
  </si>
  <si>
    <t>장항선 예산외6역 전력설비공사 감리용역</t>
  </si>
  <si>
    <t>건설본부
서부권PM팀</t>
  </si>
  <si>
    <t>장항선 예산외6역 통신설비공사 감리용역</t>
  </si>
  <si>
    <t>전라선 신리~순천간 통신유도대책 추가설계</t>
  </si>
  <si>
    <t>전라선 신풍~여천간 월평유물 산포지 문화재 발굴조사 용역</t>
  </si>
  <si>
    <t>중앙선 덕소~원주간 전철설비 감리용역(전차선3공구포함)</t>
  </si>
  <si>
    <t>중앙선 아신~원주 궤도공사 전면책임감리용역</t>
  </si>
  <si>
    <t>중앙선 안정-영주간217k200부근외 2개소 방음벽설치공사 실시설계용역</t>
  </si>
  <si>
    <t>강원지역본부
시설관리</t>
  </si>
  <si>
    <t>중앙선 전동차사무소 전면책임감리용역</t>
  </si>
  <si>
    <t>한국철도시설공단경영혁신 컨설팅 용역</t>
  </si>
  <si>
    <t>한국철도시설공단 사보제작 공급용역</t>
  </si>
  <si>
    <t>2단계
제한경쟁</t>
  </si>
  <si>
    <t>기</t>
  </si>
  <si>
    <t>기획조정실
홍보팀</t>
  </si>
  <si>
    <t>호남고속철도 광주차량기지 기술조사</t>
  </si>
  <si>
    <t>복합</t>
  </si>
  <si>
    <t>호남선 흑석리~계룡간 두계2건널목 입체화공사 건설폐기물 처리용역</t>
  </si>
  <si>
    <t>장기계속</t>
  </si>
  <si>
    <t>비고</t>
  </si>
  <si>
    <t>덕소~원주 복선전철 용문외 1개역사 신축공사(양평SSP,용문SSP포함)</t>
  </si>
  <si>
    <t>추가</t>
  </si>
  <si>
    <t>통신</t>
  </si>
  <si>
    <t>전라선 신풍-여천간 궤도 신설공사</t>
  </si>
  <si>
    <t>전라선 순천~여수간 여수역사외 9개동 전력설비 신설공사</t>
  </si>
  <si>
    <t>전라선 순천~여수간 여수역사외 9개동 통신설비 신설공사</t>
  </si>
  <si>
    <t>전라선 순천~여수간 전력설비 신설공사</t>
  </si>
  <si>
    <t>전라선 순천~여수간 통신설비 신설기타공사</t>
  </si>
  <si>
    <t>전라선 순천~여수간 전기신호설비 신설기타공사</t>
  </si>
  <si>
    <t>전라선 순천~여수간 여천역사외 3개동 신축공사</t>
  </si>
  <si>
    <t>전라선 순천~여수간 덕양변전소외 3개동 신축공사</t>
  </si>
  <si>
    <t>삼랑진~마산 신호공사(지장물 포함)</t>
  </si>
  <si>
    <t>삼랑진~마산 전철전원설비공사</t>
  </si>
  <si>
    <t>삼랑진~마산간 역사 부대 전기공사</t>
  </si>
  <si>
    <t>삼랑진~마산간 역사부대 통신공사</t>
  </si>
  <si>
    <t>경부고속철도 2단계 오송역사 신축공사 전면책임감리용역</t>
  </si>
  <si>
    <t>경부고속철도 연결선 및 관제실 통신설비 공사 폐기물 처리용역</t>
  </si>
  <si>
    <t>수의계약</t>
  </si>
  <si>
    <t>고속
철도</t>
  </si>
  <si>
    <t>수도권지역본부 
건설1팀</t>
  </si>
  <si>
    <t>경부고속철도 부산구간 전철전원설비공사 폐기물 처리용역</t>
  </si>
  <si>
    <t>전라선 순천-여수간 궤도 신설공사 감리용역</t>
  </si>
  <si>
    <t>전라선 순천~여수간 전력설비 신설기타공사 감리용역</t>
  </si>
  <si>
    <t>전라선 순천~여수간 통신설비 신설기타공사 감리용역</t>
  </si>
  <si>
    <t>전라선 순천~여수간 전기신호설비 신설공사 감리용역</t>
  </si>
  <si>
    <t>전라선 순천~여수간 전철전원설비 및 전차선로 신설공사 감리용역</t>
  </si>
  <si>
    <t>전라선 순천~여수간 여천역사외 7개동 신축공사 감리용역</t>
  </si>
  <si>
    <t>경춘선 변전건물7동 신축외 2개역사 전력설비 보완 실시설계</t>
  </si>
  <si>
    <t>경춘선 금곡~춘천간 22.9KV 배전선로 추가 실시설계</t>
  </si>
  <si>
    <t>동순천~광양 복선화 광양외 1역 전력설비 실시설계</t>
  </si>
  <si>
    <t>충청지역본부
공사팀</t>
  </si>
  <si>
    <t>호남지역본부
전라선팀</t>
  </si>
  <si>
    <t>경전선 삼랑진~진주간 전차선로, 
전력설비 추가 실시설계</t>
  </si>
  <si>
    <t>경춘선 전동차사무소 건설 환경영향조사</t>
  </si>
  <si>
    <t>영동선 동백산~도계간 통신설비 및 광양역 외 1역 추가 실시설계</t>
  </si>
  <si>
    <t>중앙선 전동차사무소 건설 환경영향조사</t>
  </si>
  <si>
    <t>태백선 제천~입석리간 에너지사용
계획 용역</t>
  </si>
  <si>
    <t>성남~여주 복선전철 건설사업 환경영향조사</t>
  </si>
  <si>
    <t>영동선철도이설 외 2건 통신유도대책 추가 설계용역</t>
  </si>
  <si>
    <t>제천~쌍용외 2건 통신유도대책 설계용역</t>
  </si>
  <si>
    <t>09년사업으로변경</t>
  </si>
  <si>
    <t>개나리계획에 따른 통신설비 실시
설계</t>
  </si>
  <si>
    <t>수의</t>
  </si>
  <si>
    <t>추가</t>
  </si>
  <si>
    <t>중앙선 덕소~원주복선전철 오빈역 전철전력설비 실시설계</t>
  </si>
  <si>
    <t>전라선
복선전철화</t>
  </si>
  <si>
    <t>성남~여주복선전철 제1,2공구 폐기물 처리용역</t>
  </si>
  <si>
    <t>오리~수원 복선전철 신갈정거장 문화유적 발굴조사</t>
  </si>
  <si>
    <t xml:space="preserve">오리~수원 복선전철 추가환기구#6 문화유적 발굴조사 </t>
  </si>
  <si>
    <t xml:space="preserve">오리~수원 복선전철 추가환기구#3 문화유적 발굴조사 </t>
  </si>
  <si>
    <t>중앙선 송포-임포간 350k850(좌)부근외3개소 방음벽설치기타공사 실시설계용역</t>
  </si>
  <si>
    <t xml:space="preserve">※ 발주시기 : 사업부서에서 계약팀으로 계약요청 시기임 </t>
  </si>
  <si>
    <t>관리비</t>
  </si>
  <si>
    <t>08년 직책자 윤리의식 평가 용역</t>
  </si>
  <si>
    <t>경영지원본부
 ERP정보팀</t>
  </si>
  <si>
    <t>경부고속철도(대구경북권) 건설사업(제10-3B공구) 환경영향조사</t>
  </si>
  <si>
    <t>08년 내부업무 투명성 조사 용역</t>
  </si>
  <si>
    <t>경춘선 금곡~춘천간 광전송선로
이중화 실시설계</t>
  </si>
  <si>
    <t>계약완료
(추가)</t>
  </si>
  <si>
    <t>덕소~원주 복선전철 양수외 2개
역사 신축공사 건설폐기물 처리용역</t>
  </si>
  <si>
    <t>덕소~원주 복선전철 양평외 1개
역사 신축공사 건설폐기물 처리용역</t>
  </si>
  <si>
    <t>중앙궤도기술단   
공사차량팀</t>
  </si>
  <si>
    <t>경전선 4공구 문화재 시굴조사 2차 용역</t>
  </si>
  <si>
    <t>경전선 제10공구 문화재 발굴조사용역(제1차)</t>
  </si>
  <si>
    <t>경전선 제4공구(북창원~마산)복선전철 노반건설공사 건설페기물처리용역</t>
  </si>
  <si>
    <t>경전선 복선전철 및 부산신항 배후철도 제2공구(한림정-장유)건설폐기물처리용역</t>
  </si>
  <si>
    <t>삼랑진~진주 복선전철 마산역사 신축공사 건설폐기물처리용역</t>
  </si>
  <si>
    <t>삼랑진~진주 복선전철 창원역사 신축공사 건설폐기물처리용역</t>
  </si>
  <si>
    <t>2008.6.30일 기준</t>
  </si>
  <si>
    <t>경부고속철도 서울차량기지`정비창건설사업(고양차량기지 중정비시설) 환경영향조사</t>
  </si>
  <si>
    <t>경전선 제10공구(반성~진주)복선전철 노반건설공사 건설폐기물처리용역</t>
  </si>
  <si>
    <t>동해남부선 부산~울산 복선전철 건설사업 (부전~일광,일광~울산 구간) 환경영향조사</t>
  </si>
  <si>
    <t>경부고속철도 2단계 김천구미역사 신축공사  전면책임감리용역</t>
  </si>
  <si>
    <t>경춘선 금곡～춘천간 복선전철 
추가 전철전력설비 실시설계</t>
  </si>
  <si>
    <t>영동선 동백산∼도계간 전철전력
설비 추가 실시설계</t>
  </si>
  <si>
    <t>영동선 동백산∼도계간 신호설비설계</t>
  </si>
  <si>
    <t>DRMO철도인입선 신설 신호설비 실시설계</t>
  </si>
  <si>
    <t>경춘선 금곡~춘천간  및 부산신항배부철도 열차무선설비 추가 실시설계</t>
  </si>
  <si>
    <t>경전선 삼랑진~마산간 역사부대 통신설비공사 감리용역</t>
  </si>
  <si>
    <t>경전선 삼랑진~마산간 역사부대전기공사 감리용역</t>
  </si>
  <si>
    <t>경전선 삼랑진~마산간 전철전원 설비공사 감리용역</t>
  </si>
  <si>
    <t>수전설비증설공사 실시설계용역</t>
  </si>
  <si>
    <t>지속경영혁신 마스터플랜 수립 용역</t>
  </si>
  <si>
    <t>2008년도 신규물품(사업용) 발주계획</t>
  </si>
  <si>
    <t>2008.6.30일 기준</t>
  </si>
  <si>
    <t>일련
번호</t>
  </si>
  <si>
    <t>단위사업명</t>
  </si>
  <si>
    <t>품   명</t>
  </si>
  <si>
    <t>입찰방법</t>
  </si>
  <si>
    <t>물품
총규모</t>
  </si>
  <si>
    <t>2008년도
예산</t>
  </si>
  <si>
    <t>예산구분</t>
  </si>
  <si>
    <t>사업별</t>
  </si>
  <si>
    <t>공종</t>
  </si>
  <si>
    <t>발주요구부서
(본부 및 팀)</t>
  </si>
  <si>
    <t>비고</t>
  </si>
  <si>
    <t>천안-온양온천, 
온양온천-신창</t>
  </si>
  <si>
    <t>장항선 천안~온양온천 및 온양온천~
신창간 단권변압기 구매</t>
  </si>
  <si>
    <t>단차</t>
  </si>
  <si>
    <t>일반철도</t>
  </si>
  <si>
    <t>기술본부
전철전력설계팀</t>
  </si>
  <si>
    <t>계약완료</t>
  </si>
  <si>
    <t>장항선 천안~온양온천 및 온양온천~
신창간 전철제어반 구매</t>
  </si>
  <si>
    <t>경부
고속철도</t>
  </si>
  <si>
    <t>경부고속철도 2단계 분기기 부속자재 구매</t>
  </si>
  <si>
    <t>제한경쟁 또는 수의계약</t>
  </si>
  <si>
    <t>계속</t>
  </si>
  <si>
    <t>고속철도</t>
  </si>
  <si>
    <t>신호</t>
  </si>
  <si>
    <t>기술본부
신호통신설계팀</t>
  </si>
  <si>
    <t>철도교통관제
시설설치</t>
  </si>
  <si>
    <t>예비관제실 광전송장치(2.5G)구매</t>
  </si>
  <si>
    <t>제한경쟁</t>
  </si>
  <si>
    <t>예비관제실 광전송장치유니트
(OCUDP)구매</t>
  </si>
  <si>
    <t>예비관제실 사령전화설비 구매</t>
  </si>
  <si>
    <t>경부고속철도</t>
  </si>
  <si>
    <t xml:space="preserve">트롤리선 CU 150 구매(2008년) </t>
  </si>
  <si>
    <t>덕소~원주외
2개사업</t>
  </si>
  <si>
    <t xml:space="preserve">트롤리선 2종 구매(2008년) </t>
  </si>
  <si>
    <t>덕소~원주외
1개사업</t>
  </si>
  <si>
    <t xml:space="preserve">카드뮴동연선 3종 구매(수의계약) </t>
  </si>
  <si>
    <t>경부고속철도외
1개사업</t>
  </si>
  <si>
    <t xml:space="preserve">청동연선 2종 구매 </t>
  </si>
  <si>
    <t>고속철도
일반철도</t>
  </si>
  <si>
    <t>영남내륙화물기지</t>
  </si>
  <si>
    <t>강심동연선 CCS 65 구매(2008년)</t>
  </si>
  <si>
    <t>수의
(구매조건부)</t>
  </si>
  <si>
    <t>장항선 천안~온양온천 및 온양온천~
신창간 고장점표정반 구매</t>
  </si>
  <si>
    <t>장항선 천안~온양온천 및 온양온천~
신창간 원격진단장치 구매</t>
  </si>
  <si>
    <t>덕소-원주
복선전철</t>
  </si>
  <si>
    <t xml:space="preserve">중앙선 팔당~국수간 단권변압기 구매 </t>
  </si>
  <si>
    <t>중앙선  팔당~국수간 가스절연개폐장치 구매</t>
  </si>
  <si>
    <t xml:space="preserve">중앙선 팔당~국수간 전철제어반 구매 </t>
  </si>
  <si>
    <t xml:space="preserve">중앙선 팔당~국수간 고장점표정장치 구매 </t>
  </si>
  <si>
    <t xml:space="preserve">중앙선 팔당~국수간 원격진단장치 구매 </t>
  </si>
  <si>
    <t>경부고속
철도2단계</t>
  </si>
  <si>
    <t>경부고속철도 2단계 열차무선시스템 
구매/설치</t>
  </si>
  <si>
    <t>협상</t>
  </si>
  <si>
    <t>기발주</t>
  </si>
  <si>
    <t>용산-문산
복선전철</t>
  </si>
  <si>
    <t>경의선 성산-문산간 단권변압기 구매</t>
  </si>
  <si>
    <t>장기</t>
  </si>
  <si>
    <t>기발주</t>
  </si>
  <si>
    <t>경의선 성산-문산간 가스절연개폐장치 
구매</t>
  </si>
  <si>
    <t>경의선 성산-문산간 전철제어반 구매</t>
  </si>
  <si>
    <t>경의선 성산-문산간 고장점표정반 구매</t>
  </si>
  <si>
    <t>경의선 성산-문산간 원격진단장치 구매</t>
  </si>
  <si>
    <t>제천-도담,
제천-쌍용</t>
  </si>
  <si>
    <t xml:space="preserve">중앙선 제천~도담외 1개소 72KV 
가스절연개폐장치 구매 </t>
  </si>
  <si>
    <t xml:space="preserve">중앙선 덕소~원주간(능내~지평) 
큐비클형 가스절연개폐장치 구매 </t>
  </si>
  <si>
    <t xml:space="preserve">중앙선 덕소~원주간(양수~양평) 배전반 구매 </t>
  </si>
  <si>
    <t>계약완료</t>
  </si>
  <si>
    <t>경의선 성산-문산간 저압배전반 구매</t>
  </si>
  <si>
    <t>광역철도</t>
  </si>
  <si>
    <t xml:space="preserve">중앙선 팔당~국수간 저압배전반 구매 </t>
  </si>
  <si>
    <t>장항선 천안~온양온천 및 온양온천~
신창간 저압반 구매</t>
  </si>
  <si>
    <t>전력</t>
  </si>
  <si>
    <t xml:space="preserve">순천~여수 복선전철 궤도부설공사외 </t>
  </si>
  <si>
    <t>레일 50kg외 3종</t>
  </si>
  <si>
    <t>수의계약</t>
  </si>
  <si>
    <t>궤도</t>
  </si>
  <si>
    <t>중앙궤도</t>
  </si>
  <si>
    <t>장항선개량외 6개</t>
  </si>
  <si>
    <t>분기기 50kgNS I형외 2종</t>
  </si>
  <si>
    <t>분기기 60kg K, WT, #8편개, 탄성좌분기기</t>
  </si>
  <si>
    <t>관리비</t>
  </si>
  <si>
    <t>정보안정화를 위한 정보통신 이중화시스템 구매</t>
  </si>
  <si>
    <t>정보</t>
  </si>
  <si>
    <t xml:space="preserve">경부고속 2단계 22KV 특고압케이블
(울산~부산) 구매 </t>
  </si>
  <si>
    <t>덕소~원주 
복선전철</t>
  </si>
  <si>
    <t>덕소~원주 복선전철 
무절연AF궤도회로장치 구매</t>
  </si>
  <si>
    <t>일반경쟁</t>
  </si>
  <si>
    <t>온양온천~
신창,장항선</t>
  </si>
  <si>
    <t>장항선 개량</t>
  </si>
  <si>
    <t>장항선 예산역외 6개소 여객자동안내
장치 구매/설치</t>
  </si>
  <si>
    <t>장항선 예산역외 6개소 방송설비 
구매/설치</t>
  </si>
  <si>
    <t>장항선 예산역외 6개소 CCTV설비 
구매/설치</t>
  </si>
  <si>
    <t>덕소~원주
복선전철</t>
  </si>
  <si>
    <t>중앙선 양수역외 2개역 역무자동화설비 
구매/설치</t>
  </si>
  <si>
    <t>중앙선 양수역외 2개역 교통카드시스템 
장비구매</t>
  </si>
  <si>
    <t>일반철도시설개량
(환경시설개량)</t>
  </si>
  <si>
    <t>방음판 구매</t>
  </si>
  <si>
    <t>2단계입찰
(규격,가격 분리입찰)</t>
  </si>
  <si>
    <t>기타</t>
  </si>
  <si>
    <t>시설본부
시설계획팀</t>
  </si>
  <si>
    <t>중앙선 양수외 2역 열차행선안내장치 
구매/설치</t>
  </si>
  <si>
    <t>중앙선 양수외 1역 방송설비 
구매/설치</t>
  </si>
  <si>
    <t>중앙선 양수외 3개소 CCTV설비 
구매/설치</t>
  </si>
  <si>
    <t>기술본부
전철전력기술팀</t>
  </si>
  <si>
    <t>제천~도담,
장항선 개량</t>
  </si>
  <si>
    <t>제천~도담 복선전철외 1개사업 
무절연AF궤도회로장치 구매</t>
  </si>
  <si>
    <t>제천~도담 복선전철외 1개사업
자동폐색장치 구매</t>
  </si>
  <si>
    <t>제천~도담, 
중부내륙,
영동선</t>
  </si>
  <si>
    <t>제천~도담 복선전철외
2개사업 선로전환기 구매</t>
  </si>
  <si>
    <t>제천~도담,
영동선</t>
  </si>
  <si>
    <t>용산~문산
복선전철</t>
  </si>
  <si>
    <t>경의선 성산외 10개역 방송설비 
구매/설치</t>
  </si>
  <si>
    <t>경의선 성산외 12개역 열차행선안내
설비 구매/설치</t>
  </si>
  <si>
    <t>경의선 성산외 10개역 CCTV설비 구매
설치</t>
  </si>
  <si>
    <t>경의선 금릉역외 1개역 방송설비
구매/설치</t>
  </si>
  <si>
    <t>경의선 금릉역외 1개역 열차행선안내
설비 구매/설치</t>
  </si>
  <si>
    <t>경의선 금릉역외 1개역 CCTV설비 
구매/설치</t>
  </si>
  <si>
    <t>경의선 가좌~문산간 역무자동화설비
구매/설치</t>
  </si>
  <si>
    <t>경의선 가좌~문산간 교통카드시스템
장비 구매</t>
  </si>
  <si>
    <t>수의계약</t>
  </si>
  <si>
    <t>경의선 가좌-문산간 원격감시제어장치 
구매</t>
  </si>
  <si>
    <t>경의선 가좌-문산간 소규모제어장치 
구매</t>
  </si>
  <si>
    <t>경부고속 2단계 대구구간 가스절연
개폐장치 구매</t>
  </si>
  <si>
    <t>경부고속철도 대구 전철변전소 
주변압기(60MVA) 구매/설치</t>
  </si>
  <si>
    <t>천안~온양
온천, 온양
온천~신창,
장항선 개량</t>
  </si>
  <si>
    <t>천안~온양온천 복선전철 외 2개사업 궤도회로기능 감시장치 구매</t>
  </si>
  <si>
    <t>동해북부선
연결사업</t>
  </si>
  <si>
    <t>동해선 출입시설 큐비클형 가스절연개폐장치 구매</t>
  </si>
  <si>
    <t>동해선 출입시설 배전반 구매</t>
  </si>
  <si>
    <t xml:space="preserve">경부고속철도 2단계 수배전반(C-GIS)구매    </t>
  </si>
  <si>
    <t>경부고속철도 2단계 배전반 구매</t>
  </si>
  <si>
    <t>경부고속 2단계 대구구간 단권변압기 
구매</t>
  </si>
  <si>
    <t>경부고속철도 특고배전용변압기 구매
(대구-부산)</t>
  </si>
  <si>
    <t>경부고속철도 송전케이블 구매
(대구-부산)</t>
  </si>
  <si>
    <t>경부고속철도 고장점 표정반 구매
(대구-부산)</t>
  </si>
  <si>
    <t>경부고속철도 원격진단장치 구매
(대구-부산)</t>
  </si>
  <si>
    <t>경부고속철도2단계 전철전력 원격제어
설비(SCADA 시스템) 구매․설치</t>
  </si>
  <si>
    <t>협상에의한
계약</t>
  </si>
  <si>
    <t>설계중</t>
  </si>
  <si>
    <t>계속</t>
  </si>
  <si>
    <t>기술본부
전철전력설계팀</t>
  </si>
  <si>
    <t>전라선
복선전철화</t>
  </si>
  <si>
    <t>전라선 남원, 순천변전소 주변압기 구매</t>
  </si>
  <si>
    <t>장기</t>
  </si>
  <si>
    <t>일반철도</t>
  </si>
  <si>
    <t>기술본부
전철전력기술팀</t>
  </si>
  <si>
    <t>경부
고속철도</t>
  </si>
  <si>
    <t>경부고속철도 2단계구간 CTC설비 구매/설치</t>
  </si>
  <si>
    <t>협상</t>
  </si>
  <si>
    <t>고속철도</t>
  </si>
  <si>
    <t>신호</t>
  </si>
  <si>
    <t>기술본부
신호통신설계팀</t>
  </si>
  <si>
    <t>경부고속철도 2단계 여객안내설비 
구매/설치</t>
  </si>
  <si>
    <t>제한경쟁</t>
  </si>
  <si>
    <t>통신</t>
  </si>
  <si>
    <t>경부고속
철도2단계</t>
  </si>
  <si>
    <t>경부고속철도 2단계구간 역무용통신설비
구매/설치</t>
  </si>
  <si>
    <t>제한경쟁
(협상)</t>
  </si>
  <si>
    <t>경부고속 2단계 부산진 SSP 가스절연
개폐장치 구매</t>
  </si>
  <si>
    <t>추가</t>
  </si>
  <si>
    <t>경부고속 2단계 부산차량기지변전소
가스절연개폐장치 증설 구매</t>
  </si>
  <si>
    <t>수의</t>
  </si>
  <si>
    <t>경부고속 2단계 울산구간 단권변압기 
구매</t>
  </si>
  <si>
    <t>경부고속 2단계 부산구간 단권변압기 
구매</t>
  </si>
  <si>
    <t>전라선 남원변전소구간 단권변압기 구매</t>
  </si>
  <si>
    <t>전라선 순천변전소구간 단권변압기 구매</t>
  </si>
  <si>
    <t>동순천-광양
복선화</t>
  </si>
  <si>
    <t>동순천~광양 큐비클형 가스절연개폐장치 구매</t>
  </si>
  <si>
    <t>동순천~광양 배전반 구매</t>
  </si>
  <si>
    <t>동순천~광양 케이블 구매</t>
  </si>
  <si>
    <t>관리비</t>
  </si>
  <si>
    <t>건설사업자료  인프라 확충</t>
  </si>
  <si>
    <t>단차</t>
  </si>
  <si>
    <t>정보</t>
  </si>
  <si>
    <t>경영지원본부
 ERP정보팀</t>
  </si>
  <si>
    <t>금곡-춘천
복선전철</t>
  </si>
  <si>
    <t>경춘선 금곡~춘천간 주변압기 구매</t>
  </si>
  <si>
    <t>'09년 입찰
추진</t>
  </si>
  <si>
    <t>경춘선 마석변전소구간 가스절연
개폐장치 구매</t>
  </si>
  <si>
    <t>경춘선 남춘천변전소구간 가스절연
개폐장치 구매</t>
  </si>
  <si>
    <t>동해선출입시설</t>
  </si>
  <si>
    <t>동해선 철도,도로출입시설 공용야드
방송설비 구매/설치</t>
  </si>
  <si>
    <t>일반경쟁</t>
  </si>
  <si>
    <t>장기계속</t>
  </si>
  <si>
    <t>일반철도</t>
  </si>
  <si>
    <t>통신</t>
  </si>
  <si>
    <t>기술본부
신호통신설계팀</t>
  </si>
  <si>
    <t>동해선 출입시설</t>
  </si>
  <si>
    <t>동해선 철도,도로출입시설 공용야드
CCTV설비 구매/설치</t>
  </si>
  <si>
    <t>수의계약</t>
  </si>
  <si>
    <t xml:space="preserve">※ 발주시기 : 사업부서에서 계약팀으로 계약요청 시기임 </t>
  </si>
  <si>
    <t>호남선 강경~용동 64k490(상선)부근외 6개소 방음벽기초공사 폐기물처리용역</t>
  </si>
  <si>
    <t>경부선 심천천(하)외 1개소 유도상화공사 건설폐기물 처리용역</t>
  </si>
  <si>
    <t>경부선 전의역구내 부근외8개소 및 경부고속선 천안 아산-대전간 부근외 3개소 방음벽설치공사 실시설계</t>
  </si>
  <si>
    <t>제한경쟁
(지역)</t>
  </si>
  <si>
    <t>단차</t>
  </si>
  <si>
    <t>일반
철도</t>
  </si>
  <si>
    <t>충청지역본부 
공사팀</t>
  </si>
  <si>
    <t>충청지역본부 
공사팀</t>
  </si>
  <si>
    <t>경부선 옥천~지탄간 및 황간 추풍령간 선형개량사업 환경영향조사</t>
  </si>
  <si>
    <t>설계</t>
  </si>
  <si>
    <t>일반경쟁</t>
  </si>
  <si>
    <t>단차</t>
  </si>
  <si>
    <t>토목</t>
  </si>
  <si>
    <t>경원선 신탄리~철원 철도복원사업 환경영향조사</t>
  </si>
  <si>
    <t>기술본부
기술환경팀</t>
  </si>
  <si>
    <t xml:space="preserve"> 2008년도 신규공사 발주계획</t>
  </si>
  <si>
    <t>2008.6.30일 기준</t>
  </si>
  <si>
    <t>(단위 : 백만원)</t>
  </si>
  <si>
    <t>번호</t>
  </si>
  <si>
    <t>공 사 건 명</t>
  </si>
  <si>
    <t>입찰방법</t>
  </si>
  <si>
    <t>공사규모</t>
  </si>
  <si>
    <t>2008년도
예산</t>
  </si>
  <si>
    <t>예산구분</t>
  </si>
  <si>
    <t>사업별</t>
  </si>
  <si>
    <t>공종</t>
  </si>
  <si>
    <t>발주요구부서
(본부/팀)</t>
  </si>
  <si>
    <t>비고</t>
  </si>
  <si>
    <t>포항~삼척 철도건설 노반공사(1공구)</t>
  </si>
  <si>
    <t>PQ제한</t>
  </si>
  <si>
    <t>일반
철도</t>
  </si>
  <si>
    <t>토목</t>
  </si>
  <si>
    <t>계약완료</t>
  </si>
  <si>
    <t>호남고속철도 1-1공구 건설공사</t>
  </si>
  <si>
    <t>제한경쟁</t>
  </si>
  <si>
    <t>계속</t>
  </si>
  <si>
    <t>고속
철도</t>
  </si>
  <si>
    <t>노반</t>
  </si>
  <si>
    <t>기술본부
고속철도설계팀</t>
  </si>
  <si>
    <t>기발주</t>
  </si>
  <si>
    <t>호남고속철도 3-2공구 건설공사</t>
  </si>
  <si>
    <t>노반
건축</t>
  </si>
  <si>
    <t>경부선 금계천(상)외 3개소 유도상화공사</t>
  </si>
  <si>
    <t>경부선 당정역사 신축공사</t>
  </si>
  <si>
    <t>장기</t>
  </si>
  <si>
    <t>건축</t>
  </si>
  <si>
    <t>건설본부
중부권PM팀</t>
  </si>
  <si>
    <t>경부고속철도 2단계 부산역사 증축공사</t>
  </si>
  <si>
    <t>건설본부 
경부고속철도PM팀</t>
  </si>
  <si>
    <t>기발주</t>
  </si>
  <si>
    <t>경부고속철도 오송정거장 노반신설 및 역사신축 기타공사</t>
  </si>
  <si>
    <t>경부고속철도 2단계 대전역사 증축공사</t>
  </si>
  <si>
    <t>경부고속철도 김천정거장 노반신설 및 역사신축 기타공사</t>
  </si>
  <si>
    <t>경부고속철도 2단계 동대구역 증축공사</t>
  </si>
  <si>
    <t>경부고속철도 2단계 울산역사 신축공사</t>
  </si>
  <si>
    <t>덕소-원주 복선전철 양평 외 1개역사 신축공사</t>
  </si>
  <si>
    <t>덕소~원주 복선전철 아신~판대 궤도부설공사</t>
  </si>
  <si>
    <t>궤도</t>
  </si>
  <si>
    <t>덕소~원주 복선전철 팔당~국수간 전철전원설비 신설 기타공사(능내SSP,국수 SP건축)</t>
  </si>
  <si>
    <t>전력</t>
  </si>
  <si>
    <t>덕소~원주 복선전철 아신, 양평역 전력설비기타공사</t>
  </si>
  <si>
    <t>덕소~원주 복선전철 원덕, 용문 임시역사 신축공사</t>
  </si>
  <si>
    <t>덕소~원주 복선전철 원덕, 용문임시역사 전력설비기타공사(지평 본역사 포함)</t>
  </si>
  <si>
    <t>전라선 순천변전소 외 10개소 건물신축공사</t>
  </si>
  <si>
    <t>건설본부
서부권PM팀</t>
  </si>
  <si>
    <t>덕소~원주 복선전철 아신, 양평역 통신설비기타공사</t>
  </si>
  <si>
    <t>통신</t>
  </si>
  <si>
    <t>덕소~원주 복선전철 원덕, 용문임시역사 통신설비기타공사(지평 본역사, 능내SSP, 국수SP 포함)</t>
  </si>
  <si>
    <t>경부선 군포~의왕간 전철전력공사</t>
  </si>
  <si>
    <t>경부선 군포~의왕간 신호설비공사</t>
  </si>
  <si>
    <t>신호</t>
  </si>
  <si>
    <t>경부선 군포~의왕간 당정역 통신설비 신설공사</t>
  </si>
  <si>
    <t>중앙선 제천~도담간 복선전철 
삼곡역사 신축공사</t>
  </si>
  <si>
    <t>동순천~광양 복선화 순천역사 통신설비 신설공사</t>
  </si>
  <si>
    <t>동순천~광양 복선화 순천역사 전력설비 신설공사</t>
  </si>
  <si>
    <t>장항선 예산외 6역 역사전기설비 신설공사</t>
  </si>
  <si>
    <t>장항선 예산외 6역 역사통신설비 신설공사</t>
  </si>
  <si>
    <t>건설본부
동부권PM팀</t>
  </si>
  <si>
    <t>경전선 창원역사 신축공사</t>
  </si>
  <si>
    <t>경전선 마산역사 신축공사</t>
  </si>
  <si>
    <t>삼랑진~진주 복선전철 진례∼마산 궤도부설 기타공사</t>
  </si>
  <si>
    <t>경부고속철도 2단계 대구급전구간 전철전원설비공사</t>
  </si>
  <si>
    <t>용접공장 인트라넷 설치공사</t>
  </si>
  <si>
    <t>일반경쟁</t>
  </si>
  <si>
    <t>단차</t>
  </si>
  <si>
    <t>고속
철도</t>
  </si>
  <si>
    <t>중앙궤도기술단
궤도시설팀</t>
  </si>
  <si>
    <t>경부상선 청도-상동간 364k000부근외
2개소 방음벽 기초설치공사</t>
  </si>
  <si>
    <t>단차</t>
  </si>
  <si>
    <t>일반
철도</t>
  </si>
  <si>
    <t>토목</t>
  </si>
  <si>
    <t>영남지역본부
시설관리팀</t>
  </si>
  <si>
    <t>경부고속철도 2단계  10-3A 공구 노반신설 기타공사</t>
  </si>
  <si>
    <t>경부고속철도 2단계 6-2 공구 노반신설 기타공사</t>
  </si>
  <si>
    <t>경부고속철도 2단계 6-3 공구 노반신설 기타공사</t>
  </si>
  <si>
    <t>경부고속철도 2단계 6-4A 공구 노반신설 기타공사</t>
  </si>
  <si>
    <t>경부고속철도 2단계 6-4B공구 노반신설 기타공사</t>
  </si>
  <si>
    <t>경부고속철도 2단계  10-1 공구 노반신설 기타공사</t>
  </si>
  <si>
    <t>경부고속철도 2단계  10-2 공구 노반신설 기타공사</t>
  </si>
  <si>
    <t>덕소~원주 복선전철 용문~서원주 신호설비(전기신호) 신설 기타공사</t>
  </si>
  <si>
    <t>덕소~원주 복선전철 용문~서원주 신호설비(기계신호) 신설 기타공사</t>
  </si>
  <si>
    <t>경부선 병점차량기지역 노반건설공사</t>
  </si>
  <si>
    <t>경부선 병점차량기지역사 전철전력공사</t>
  </si>
  <si>
    <t>경부선 병점차량기지역사 신호설비공사</t>
  </si>
  <si>
    <t>경부선 병점차량기지역사 통신설비공사</t>
  </si>
  <si>
    <t>포항~삼척 철도건설 노반공사(2공구)</t>
  </si>
  <si>
    <t>포항~삼척 철도건설 노반공사(3공구)</t>
  </si>
  <si>
    <t>경부고속철도 연결선 및 관제실 통신설비 공사</t>
  </si>
  <si>
    <t>호남선 강경~용동 64k450(상선)부근외
5개소 방음벽기초공사</t>
  </si>
  <si>
    <t>제한경쟁</t>
  </si>
  <si>
    <t>호남지역본부
시설관리팀</t>
  </si>
  <si>
    <t>경전선 조성~예당 217k450(단우)부근외1개소 방음벽기초공사</t>
  </si>
  <si>
    <t>생활관 보일러 교체공사</t>
  </si>
  <si>
    <t>일반경재</t>
  </si>
  <si>
    <t>중앙궤도기술단
고객지원팀</t>
  </si>
  <si>
    <t>경부고속철도 울산~부산간(궤도5공구)  궤도부설 기타공사</t>
  </si>
  <si>
    <t>중앙선 안정-영주간 217k200부근외 1개소 방음벽기초 설치공사</t>
  </si>
  <si>
    <t>일반철도</t>
  </si>
  <si>
    <t>강원지역
시설관리팀</t>
  </si>
  <si>
    <t>중앙선 제천~도담간 복선전철 신호설비 신설기타공사</t>
  </si>
  <si>
    <t>중부권내륙화물기지 인입철도 궤도부설 기타공사</t>
  </si>
  <si>
    <t>중부권내륙화물기지 인입철도 지장전철전력설비 공사</t>
  </si>
  <si>
    <t>중부권내륙화물기지 인입철도 지장통신선로 공사</t>
  </si>
  <si>
    <t>중부권내륙화물기지 인입철도 신호설비 공사</t>
  </si>
  <si>
    <t>운정외 1개역 신축공사</t>
  </si>
  <si>
    <t>광역
철도</t>
  </si>
  <si>
    <t>건설본부
광역철도PM팀</t>
  </si>
  <si>
    <t>운정외 1개역사 통신설비 신설공사</t>
  </si>
  <si>
    <t>운정외 1개역사 전력설비 신설공사</t>
  </si>
  <si>
    <t>경부고속철도 2단계 오송,대전,김천구미역사 전기공사</t>
  </si>
  <si>
    <t>경부고속철도 2단계 대구,울산,부산역사 전기공사</t>
  </si>
  <si>
    <t>경부고속철도 오송~김천구미간 건축통신 공사</t>
  </si>
  <si>
    <t>경부선 전의역구내 114km979(하)부근외8개소 및 경부고속선 천안아산~대전간 110km166(상)부근외3개소 방음벽 설치공사</t>
  </si>
  <si>
    <t>일반
철도
고속
철도</t>
  </si>
  <si>
    <t>충청지역본부
시설관리팀</t>
  </si>
  <si>
    <t>중앙선 송포-임포간 350k850(좌)부근외2개소 방음벽 기초설치 기타공사</t>
  </si>
  <si>
    <t>경전선 및 부산신항배후철도 낙동강,한림정,진영,진례역사 신축공사</t>
  </si>
  <si>
    <t>부산신항배후철도 장유역사, 녹산역사, 녹산검수고 신축공사</t>
  </si>
  <si>
    <t>DRMO 철도인입선 노반신설기타공사</t>
  </si>
  <si>
    <t>DRMO 철도인입선 전차선로 신설기타공사</t>
  </si>
  <si>
    <t>DRMO 철도인입선 신호설비 기타공사</t>
  </si>
  <si>
    <t>경부고속철도 오송~부산간 역무통신 공사</t>
  </si>
  <si>
    <t>경부선 병점차량기지역사 전기설비 신설공사</t>
  </si>
  <si>
    <t>장기</t>
  </si>
  <si>
    <t>전력</t>
  </si>
  <si>
    <t>추가</t>
  </si>
  <si>
    <t>경부선 당정역사 전기설비 신설공사</t>
  </si>
  <si>
    <t>동해남부선 부산~일광간 지장통신설비 이설공사</t>
  </si>
  <si>
    <t>동해남부선 부산~일광간 지장신호설비 신설기타공사</t>
  </si>
  <si>
    <t>덕소~원주 복선전철 원덕, 용문 본역사 통신설비기타공사</t>
  </si>
  <si>
    <t>신상봉역 전력설비</t>
  </si>
  <si>
    <t>신상봉역 통신설비</t>
  </si>
  <si>
    <t>덕소~원주 복선전철 원덕, 용문 본역사 전력설비기타공사</t>
  </si>
  <si>
    <t>경의선 용산~문산간 전철전원설비 신설공사</t>
  </si>
  <si>
    <t>전라선 신리~임실간 전력설비 신설공사</t>
  </si>
  <si>
    <t>전라선 신리~순천간 통신설비 신설공사</t>
  </si>
  <si>
    <t>전라선 순천~여수간 전철전원설비 신설공사</t>
  </si>
  <si>
    <t>전라선 순천-여수간 전차선로 신설공사</t>
  </si>
  <si>
    <t>국수~원주 전철전원설비 신설공사(양평SSP,용문SSP 전력포함)</t>
  </si>
  <si>
    <t>중부권내륙화물기지 인입철도 철도운영건물 신축공사</t>
  </si>
  <si>
    <t>충청지역본부
공사팀</t>
  </si>
  <si>
    <t>경부고속철도 동대구~부산간 건축통신 공사</t>
  </si>
  <si>
    <t>경부고속철도 대구~부산간 터널 소방 방재시설 공사</t>
  </si>
  <si>
    <t>경부고속철도 대전도심구간 지장신호설비 이설 기타공사</t>
  </si>
  <si>
    <t>경부고속철도 대구도심구간 지장신호설비 이설기타공사</t>
  </si>
  <si>
    <t xml:space="preserve">경춘선 금곡~춘천간 열차무선설비 공사 </t>
  </si>
  <si>
    <t>경부고속철도 오송역 구내 지장신호설비 이설기타공사</t>
  </si>
  <si>
    <t xml:space="preserve">※ 발주시기 : 사업부서에서 계약팀으로 계약요청 시기임 </t>
  </si>
  <si>
    <t>동해선 포항~삼척 철도건설 환경영향조사</t>
  </si>
  <si>
    <t>기술본부
기술환경팀</t>
  </si>
  <si>
    <t>기발주
(추가)</t>
  </si>
  <si>
    <t>기발주</t>
  </si>
  <si>
    <t>기발주</t>
  </si>
  <si>
    <t>경부선 시흥-석수간17K500~17K620외         5개소 방음벽 기초 설치공사</t>
  </si>
  <si>
    <t>제한경쟁</t>
  </si>
  <si>
    <t>단차</t>
  </si>
  <si>
    <t>일반
철도</t>
  </si>
  <si>
    <t>토목</t>
  </si>
  <si>
    <t>수도권지역본부
시설관리팀</t>
  </si>
  <si>
    <t>기발주</t>
  </si>
  <si>
    <t>발주
시기</t>
  </si>
  <si>
    <t>기발주
(턴키)</t>
  </si>
  <si>
    <t>덕소∼원주 복선전철 오빈역사 신축설계</t>
  </si>
  <si>
    <t>설계경기
수의계약</t>
  </si>
  <si>
    <t>경부선 전의역구내 부근외8개소 및 경부고속선 4개소 방음벽 설치공사등 폐기물처리용역</t>
  </si>
  <si>
    <t>삼랑진∼진주 복선전철 반성역사 신축 실시설계</t>
  </si>
  <si>
    <t>삼랑진∼진주 복선전철 진주역사 신축 보완설계</t>
  </si>
  <si>
    <t>경춘선 망우~금곡간 22.9KV 배전선로 추가 실시설계</t>
  </si>
  <si>
    <t>발주
시기</t>
  </si>
  <si>
    <t>경부선 금계천(상)외 6개소 유도상화공사 건설폐기물처리용역</t>
  </si>
  <si>
    <t>장항선 신성~광천간 신곡지하도 실시설계 용역</t>
  </si>
  <si>
    <t>연구</t>
  </si>
  <si>
    <t>환경</t>
  </si>
  <si>
    <t>환경</t>
  </si>
  <si>
    <t>기타</t>
  </si>
  <si>
    <t>삼랑진~진주 복선전철 창원역사 외 2개 역사 신축공사 전면책임감리용역</t>
  </si>
  <si>
    <t>기본
계획</t>
  </si>
  <si>
    <t>중앙선 팔당~용문간 CTC관제설비 S/W 개수용역</t>
  </si>
  <si>
    <t>환경</t>
  </si>
  <si>
    <t>인천국제공항철도 2단계(서울~김포공항) 궤도공사 전면책임감리용역</t>
  </si>
  <si>
    <t>기타</t>
  </si>
  <si>
    <t>환경</t>
  </si>
</sst>
</file>

<file path=xl/styles.xml><?xml version="1.0" encoding="utf-8"?>
<styleSheet xmlns="http://schemas.openxmlformats.org/spreadsheetml/2006/main">
  <numFmts count="4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m&quot;/&quot;d;@"/>
    <numFmt numFmtId="207" formatCode="[$-412]yyyy&quot;년&quot;\ m&quot;월&quot;\ d&quot;일&quot;\ dddd"/>
    <numFmt numFmtId="208" formatCode="mmm/yyyy"/>
    <numFmt numFmtId="209" formatCode="[$-412]yyyy&quot;년&quot;\ mm&quot;월&quot;\ dd&quot;일&quot;\ dddd"/>
    <numFmt numFmtId="210" formatCode="m&quot;월&quot;\ d&quot;일&quot;;@"/>
  </numFmts>
  <fonts count="18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1"/>
      <name val="굴림체"/>
      <family val="3"/>
    </font>
    <font>
      <b/>
      <u val="single"/>
      <sz val="20"/>
      <name val="돋움"/>
      <family val="3"/>
    </font>
    <font>
      <b/>
      <sz val="9"/>
      <name val="굴림체"/>
      <family val="3"/>
    </font>
    <font>
      <sz val="9"/>
      <name val="돋움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sz val="11"/>
      <name val="돋움"/>
      <family val="3"/>
    </font>
    <font>
      <sz val="10"/>
      <name val="굴림"/>
      <family val="3"/>
    </font>
    <font>
      <b/>
      <sz val="11"/>
      <name val="돋움"/>
      <family val="3"/>
    </font>
    <font>
      <b/>
      <u val="single"/>
      <sz val="24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41" fontId="6" fillId="0" borderId="0" xfId="17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86" fontId="7" fillId="0" borderId="1" xfId="0" applyNumberFormat="1" applyFont="1" applyFill="1" applyBorder="1" applyAlignment="1">
      <alignment horizontal="right" vertical="center"/>
    </xf>
    <xf numFmtId="41" fontId="7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" xfId="17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6" fillId="0" borderId="1" xfId="17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41" fontId="7" fillId="0" borderId="1" xfId="17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1" fontId="6" fillId="0" borderId="1" xfId="17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17" applyFont="1" applyBorder="1" applyAlignment="1">
      <alignment vertical="center"/>
    </xf>
    <xf numFmtId="41" fontId="6" fillId="0" borderId="0" xfId="17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1" fontId="6" fillId="0" borderId="1" xfId="17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41" fontId="6" fillId="0" borderId="1" xfId="17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1" fontId="7" fillId="0" borderId="6" xfId="17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82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86" fontId="7" fillId="0" borderId="8" xfId="0" applyNumberFormat="1" applyFont="1" applyFill="1" applyBorder="1" applyAlignment="1">
      <alignment horizontal="right" vertical="center"/>
    </xf>
    <xf numFmtId="41" fontId="7" fillId="0" borderId="8" xfId="17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182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186" fontId="7" fillId="2" borderId="9" xfId="0" applyNumberFormat="1" applyFont="1" applyFill="1" applyBorder="1" applyAlignment="1">
      <alignment horizontal="right" vertical="center"/>
    </xf>
    <xf numFmtId="41" fontId="7" fillId="2" borderId="9" xfId="17" applyFon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1" fontId="7" fillId="2" borderId="1" xfId="17" applyFont="1" applyFill="1" applyBorder="1" applyAlignment="1">
      <alignment vertical="center" wrapText="1"/>
    </xf>
    <xf numFmtId="18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86" fontId="7" fillId="2" borderId="1" xfId="0" applyNumberFormat="1" applyFont="1" applyFill="1" applyBorder="1" applyAlignment="1">
      <alignment horizontal="right" vertical="center"/>
    </xf>
    <xf numFmtId="41" fontId="7" fillId="2" borderId="1" xfId="17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8" fontId="7" fillId="2" borderId="1" xfId="17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1" fontId="6" fillId="2" borderId="1" xfId="17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41" fontId="7" fillId="0" borderId="1" xfId="17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vertical="center" wrapText="1"/>
    </xf>
    <xf numFmtId="41" fontId="7" fillId="0" borderId="1" xfId="0" applyNumberFormat="1" applyFont="1" applyFill="1" applyBorder="1" applyAlignment="1">
      <alignment vertical="center"/>
    </xf>
    <xf numFmtId="41" fontId="7" fillId="0" borderId="1" xfId="17" applyNumberFormat="1" applyFont="1" applyFill="1" applyBorder="1" applyAlignment="1">
      <alignment vertical="center" wrapText="1"/>
    </xf>
    <xf numFmtId="41" fontId="7" fillId="0" borderId="1" xfId="17" applyNumberFormat="1" applyFont="1" applyFill="1" applyBorder="1" applyAlignment="1">
      <alignment vertical="center"/>
    </xf>
    <xf numFmtId="41" fontId="7" fillId="0" borderId="1" xfId="17" applyNumberFormat="1" applyFont="1" applyFill="1" applyBorder="1" applyAlignment="1">
      <alignment horizontal="center" vertical="center"/>
    </xf>
    <xf numFmtId="41" fontId="4" fillId="0" borderId="1" xfId="17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2" xfId="17" applyNumberFormat="1" applyFont="1" applyFill="1" applyBorder="1" applyAlignment="1">
      <alignment horizontal="right" vertical="center"/>
    </xf>
    <xf numFmtId="41" fontId="7" fillId="0" borderId="6" xfId="17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6" xfId="17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41" fontId="7" fillId="2" borderId="9" xfId="17" applyNumberFormat="1" applyFont="1" applyFill="1" applyBorder="1" applyAlignment="1">
      <alignment horizontal="right" vertical="center"/>
    </xf>
    <xf numFmtId="41" fontId="7" fillId="2" borderId="9" xfId="17" applyNumberFormat="1" applyFont="1" applyFill="1" applyBorder="1" applyAlignment="1">
      <alignment vertical="center"/>
    </xf>
    <xf numFmtId="178" fontId="7" fillId="2" borderId="9" xfId="0" applyNumberFormat="1" applyFont="1" applyFill="1" applyBorder="1" applyAlignment="1">
      <alignment horizontal="center" vertical="center"/>
    </xf>
    <xf numFmtId="14" fontId="15" fillId="2" borderId="1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41" fontId="7" fillId="2" borderId="1" xfId="17" applyNumberFormat="1" applyFont="1" applyFill="1" applyBorder="1" applyAlignment="1">
      <alignment horizontal="right" vertical="center"/>
    </xf>
    <xf numFmtId="41" fontId="7" fillId="2" borderId="1" xfId="17" applyNumberFormat="1" applyFont="1" applyFill="1" applyBorder="1" applyAlignment="1">
      <alignment vertical="center"/>
    </xf>
    <xf numFmtId="14" fontId="15" fillId="2" borderId="4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horizontal="center" vertical="center" wrapText="1"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41" fontId="7" fillId="2" borderId="1" xfId="22" applyNumberFormat="1" applyFont="1" applyFill="1" applyBorder="1" applyAlignment="1">
      <alignment vertical="center"/>
      <protection/>
    </xf>
    <xf numFmtId="41" fontId="7" fillId="2" borderId="1" xfId="17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1" fontId="7" fillId="2" borderId="1" xfId="17" applyNumberFormat="1" applyFont="1" applyFill="1" applyBorder="1" applyAlignment="1">
      <alignment horizontal="center" vertical="center"/>
    </xf>
    <xf numFmtId="41" fontId="4" fillId="2" borderId="1" xfId="17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 quotePrefix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41" fontId="7" fillId="2" borderId="1" xfId="17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41" fontId="6" fillId="2" borderId="1" xfId="17" applyFont="1" applyFill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1" fontId="6" fillId="2" borderId="1" xfId="17" applyFont="1" applyFill="1" applyBorder="1" applyAlignment="1">
      <alignment vertical="center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1" fontId="7" fillId="0" borderId="13" xfId="17" applyNumberFormat="1" applyFont="1" applyFill="1" applyBorder="1" applyAlignment="1">
      <alignment horizontal="right" vertical="center"/>
    </xf>
    <xf numFmtId="41" fontId="7" fillId="0" borderId="13" xfId="17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>
      <alignment horizontal="center" vertical="center"/>
    </xf>
    <xf numFmtId="41" fontId="4" fillId="2" borderId="1" xfId="17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1" fontId="7" fillId="2" borderId="1" xfId="17" applyNumberFormat="1" applyFont="1" applyFill="1" applyBorder="1" applyAlignment="1">
      <alignment vertical="center"/>
    </xf>
    <xf numFmtId="14" fontId="15" fillId="0" borderId="4" xfId="0" applyNumberFormat="1" applyFont="1" applyFill="1" applyBorder="1" applyAlignment="1" quotePrefix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8" xfId="17" applyNumberFormat="1" applyFont="1" applyFill="1" applyBorder="1" applyAlignment="1">
      <alignment horizontal="center" vertical="center"/>
    </xf>
    <xf numFmtId="41" fontId="7" fillId="0" borderId="8" xfId="17" applyNumberFormat="1" applyFont="1" applyFill="1" applyBorder="1" applyAlignment="1">
      <alignment horizontal="righ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2" borderId="1" xfId="17" applyFont="1" applyFill="1" applyBorder="1" applyAlignment="1" applyProtection="1">
      <alignment horizontal="center" vertical="center" shrinkToFit="1"/>
      <protection/>
    </xf>
    <xf numFmtId="41" fontId="6" fillId="0" borderId="1" xfId="17" applyFont="1" applyFill="1" applyBorder="1" applyAlignment="1" applyProtection="1">
      <alignment horizontal="center" vertical="center" shrinkToFit="1"/>
      <protection/>
    </xf>
    <xf numFmtId="41" fontId="11" fillId="0" borderId="1" xfId="17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1" fontId="0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1" fontId="7" fillId="2" borderId="1" xfId="17" applyFont="1" applyFill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right" vertical="center"/>
    </xf>
    <xf numFmtId="41" fontId="7" fillId="0" borderId="0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78" fontId="7" fillId="0" borderId="1" xfId="17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41" fontId="15" fillId="0" borderId="1" xfId="17" applyFont="1" applyFill="1" applyBorder="1" applyAlignment="1">
      <alignment horizontal="center" vertical="center"/>
    </xf>
    <xf numFmtId="41" fontId="15" fillId="0" borderId="1" xfId="17" applyFont="1" applyFill="1" applyBorder="1" applyAlignment="1">
      <alignment horizontal="right" vertical="center"/>
    </xf>
    <xf numFmtId="178" fontId="15" fillId="0" borderId="1" xfId="17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82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1" fontId="15" fillId="2" borderId="1" xfId="17" applyFont="1" applyFill="1" applyBorder="1" applyAlignment="1">
      <alignment horizontal="right" vertical="center"/>
    </xf>
    <xf numFmtId="178" fontId="15" fillId="2" borderId="1" xfId="17" applyNumberFormat="1" applyFont="1" applyFill="1" applyBorder="1" applyAlignment="1">
      <alignment vertical="center"/>
    </xf>
    <xf numFmtId="41" fontId="15" fillId="2" borderId="1" xfId="17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1" fontId="15" fillId="2" borderId="1" xfId="17" applyFont="1" applyFill="1" applyBorder="1" applyAlignment="1">
      <alignment horizontal="left" vertical="center"/>
    </xf>
    <xf numFmtId="178" fontId="15" fillId="2" borderId="1" xfId="17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82" fontId="7" fillId="0" borderId="6" xfId="0" applyNumberFormat="1" applyFont="1" applyFill="1" applyBorder="1" applyAlignment="1">
      <alignment horizontal="center" vertical="center"/>
    </xf>
    <xf numFmtId="186" fontId="7" fillId="0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78" fontId="7" fillId="2" borderId="1" xfId="17" applyNumberFormat="1" applyFont="1" applyFill="1" applyBorder="1" applyAlignment="1">
      <alignment vertical="center"/>
    </xf>
    <xf numFmtId="14" fontId="15" fillId="2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41" fontId="6" fillId="2" borderId="6" xfId="17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41" fontId="7" fillId="2" borderId="6" xfId="17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86" fontId="7" fillId="0" borderId="2" xfId="0" applyNumberFormat="1" applyFont="1" applyFill="1" applyBorder="1" applyAlignment="1">
      <alignment horizontal="right" vertical="center"/>
    </xf>
    <xf numFmtId="41" fontId="7" fillId="0" borderId="2" xfId="17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vertical="center" wrapText="1"/>
    </xf>
    <xf numFmtId="182" fontId="7" fillId="2" borderId="6" xfId="0" applyNumberFormat="1" applyFont="1" applyFill="1" applyBorder="1" applyAlignment="1">
      <alignment horizontal="center" vertical="center"/>
    </xf>
    <xf numFmtId="41" fontId="7" fillId="2" borderId="6" xfId="17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82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186" fontId="7" fillId="2" borderId="6" xfId="0" applyNumberFormat="1" applyFont="1" applyFill="1" applyBorder="1" applyAlignment="1">
      <alignment horizontal="right" vertical="center"/>
    </xf>
    <xf numFmtId="41" fontId="7" fillId="2" borderId="8" xfId="17" applyFont="1" applyFill="1" applyBorder="1" applyAlignment="1">
      <alignment horizontal="right" vertical="center"/>
    </xf>
    <xf numFmtId="178" fontId="7" fillId="0" borderId="8" xfId="17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41" fontId="15" fillId="0" borderId="6" xfId="17" applyFont="1" applyFill="1" applyBorder="1" applyAlignment="1">
      <alignment horizontal="right" vertical="center"/>
    </xf>
    <xf numFmtId="41" fontId="7" fillId="0" borderId="6" xfId="17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vertical="center" wrapText="1"/>
    </xf>
    <xf numFmtId="178" fontId="15" fillId="0" borderId="6" xfId="17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15" fillId="0" borderId="6" xfId="17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1" fontId="6" fillId="0" borderId="6" xfId="17" applyFont="1" applyFill="1" applyBorder="1" applyAlignment="1">
      <alignment horizontal="center" vertical="center"/>
    </xf>
    <xf numFmtId="0" fontId="7" fillId="0" borderId="6" xfId="0" applyFont="1" applyFill="1" applyBorder="1" applyAlignment="1" quotePrefix="1">
      <alignment horizontal="right" vertical="center" wrapText="1" shrinkToFit="1"/>
    </xf>
    <xf numFmtId="41" fontId="6" fillId="0" borderId="2" xfId="17" applyFont="1" applyFill="1" applyBorder="1" applyAlignment="1">
      <alignment horizontal="right" vertical="center"/>
    </xf>
    <xf numFmtId="41" fontId="6" fillId="0" borderId="8" xfId="17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 wrapText="1" shrinkToFit="1"/>
    </xf>
    <xf numFmtId="41" fontId="6" fillId="0" borderId="2" xfId="17" applyFont="1" applyFill="1" applyBorder="1" applyAlignment="1">
      <alignment horizontal="center" vertical="center"/>
    </xf>
    <xf numFmtId="41" fontId="6" fillId="0" borderId="8" xfId="17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41" fontId="6" fillId="2" borderId="6" xfId="17" applyFont="1" applyFill="1" applyBorder="1" applyAlignment="1">
      <alignment horizontal="right" vertical="center"/>
    </xf>
    <xf numFmtId="41" fontId="6" fillId="2" borderId="6" xfId="17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41" fontId="6" fillId="3" borderId="19" xfId="17" applyFont="1" applyFill="1" applyBorder="1" applyAlignment="1">
      <alignment horizontal="center" vertical="center" wrapText="1"/>
    </xf>
    <xf numFmtId="41" fontId="6" fillId="3" borderId="19" xfId="17" applyFont="1" applyFill="1" applyBorder="1" applyAlignment="1">
      <alignment horizontal="center" vertical="center"/>
    </xf>
    <xf numFmtId="14" fontId="11" fillId="3" borderId="20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41" fontId="6" fillId="2" borderId="8" xfId="17" applyFont="1" applyFill="1" applyBorder="1" applyAlignment="1">
      <alignment vertical="center"/>
    </xf>
    <xf numFmtId="41" fontId="6" fillId="2" borderId="8" xfId="17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1" fontId="6" fillId="0" borderId="6" xfId="17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1" fontId="6" fillId="0" borderId="8" xfId="17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1" fontId="6" fillId="0" borderId="6" xfId="17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1" fontId="6" fillId="0" borderId="8" xfId="17" applyFont="1" applyBorder="1" applyAlignment="1">
      <alignment horizontal="right" vertical="center"/>
    </xf>
    <xf numFmtId="41" fontId="6" fillId="0" borderId="8" xfId="17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41" fontId="7" fillId="2" borderId="6" xfId="17" applyNumberFormat="1" applyFont="1" applyFill="1" applyBorder="1" applyAlignment="1">
      <alignment horizontal="right" vertical="center"/>
    </xf>
    <xf numFmtId="41" fontId="7" fillId="2" borderId="6" xfId="0" applyNumberFormat="1" applyFont="1" applyFill="1" applyBorder="1" applyAlignment="1">
      <alignment vertical="center"/>
    </xf>
    <xf numFmtId="14" fontId="15" fillId="2" borderId="7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41" fontId="7" fillId="2" borderId="8" xfId="17" applyFont="1" applyFill="1" applyBorder="1" applyAlignment="1">
      <alignment horizontal="center" vertical="center"/>
    </xf>
    <xf numFmtId="14" fontId="15" fillId="2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2" borderId="9" xfId="0" applyFont="1" applyFill="1" applyBorder="1" applyAlignment="1">
      <alignment vertical="center" wrapText="1"/>
    </xf>
    <xf numFmtId="178" fontId="6" fillId="2" borderId="1" xfId="0" applyNumberFormat="1" applyFont="1" applyFill="1" applyBorder="1" applyAlignment="1">
      <alignment horizontal="left" vertical="center" wrapText="1"/>
    </xf>
    <xf numFmtId="0" fontId="6" fillId="2" borderId="1" xfId="22" applyFont="1" applyFill="1" applyBorder="1" applyAlignment="1">
      <alignment horizontal="left" vertical="center" wrapText="1"/>
      <protection/>
    </xf>
    <xf numFmtId="0" fontId="6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/>
    </xf>
    <xf numFmtId="41" fontId="3" fillId="2" borderId="1" xfId="17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41" fontId="7" fillId="2" borderId="6" xfId="17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1" fontId="7" fillId="2" borderId="8" xfId="17" applyNumberFormat="1" applyFont="1" applyFill="1" applyBorder="1" applyAlignment="1">
      <alignment horizontal="right" vertical="center"/>
    </xf>
    <xf numFmtId="41" fontId="7" fillId="2" borderId="8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4" fontId="15" fillId="0" borderId="15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8" fontId="7" fillId="2" borderId="8" xfId="0" applyNumberFormat="1" applyFont="1" applyFill="1" applyBorder="1" applyAlignment="1">
      <alignment horizontal="center" vertical="center" wrapText="1"/>
    </xf>
    <xf numFmtId="178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left" vertical="center" wrapText="1" shrinkToFit="1"/>
    </xf>
    <xf numFmtId="41" fontId="7" fillId="2" borderId="6" xfId="17" applyNumberFormat="1" applyFont="1" applyFill="1" applyBorder="1" applyAlignment="1">
      <alignment vertical="center"/>
    </xf>
    <xf numFmtId="178" fontId="7" fillId="2" borderId="6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41" fontId="7" fillId="2" borderId="6" xfId="0" applyNumberFormat="1" applyFont="1" applyFill="1" applyBorder="1" applyAlignment="1">
      <alignment vertical="center" wrapText="1"/>
    </xf>
    <xf numFmtId="41" fontId="7" fillId="2" borderId="8" xfId="0" applyNumberFormat="1" applyFont="1" applyFill="1" applyBorder="1" applyAlignment="1" quotePrefix="1">
      <alignment vertical="center"/>
    </xf>
    <xf numFmtId="14" fontId="7" fillId="2" borderId="7" xfId="0" applyNumberFormat="1" applyFont="1" applyFill="1" applyBorder="1" applyAlignment="1">
      <alignment horizontal="center" vertical="center" wrapText="1"/>
    </xf>
    <xf numFmtId="178" fontId="6" fillId="2" borderId="8" xfId="0" applyNumberFormat="1" applyFont="1" applyFill="1" applyBorder="1" applyAlignment="1">
      <alignment horizontal="left" vertical="center" wrapText="1"/>
    </xf>
    <xf numFmtId="178" fontId="7" fillId="2" borderId="8" xfId="17" applyNumberFormat="1" applyFont="1" applyFill="1" applyBorder="1" applyAlignment="1">
      <alignment horizontal="center" vertical="center"/>
    </xf>
    <xf numFmtId="178" fontId="7" fillId="2" borderId="8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14" fontId="11" fillId="3" borderId="25" xfId="0" applyNumberFormat="1" applyFont="1" applyFill="1" applyBorder="1" applyAlignment="1">
      <alignment horizontal="center" vertical="center" wrapText="1"/>
    </xf>
    <xf numFmtId="14" fontId="11" fillId="3" borderId="26" xfId="0" applyNumberFormat="1" applyFont="1" applyFill="1" applyBorder="1" applyAlignment="1">
      <alignment horizontal="center" vertical="center" wrapText="1"/>
    </xf>
    <xf numFmtId="41" fontId="6" fillId="3" borderId="21" xfId="17" applyFont="1" applyFill="1" applyBorder="1" applyAlignment="1">
      <alignment horizontal="center" vertical="center"/>
    </xf>
    <xf numFmtId="41" fontId="6" fillId="3" borderId="22" xfId="17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1" fontId="6" fillId="3" borderId="21" xfId="17" applyFont="1" applyFill="1" applyBorder="1" applyAlignment="1">
      <alignment horizontal="center" vertical="center" wrapText="1"/>
    </xf>
    <xf numFmtId="41" fontId="6" fillId="3" borderId="22" xfId="17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41" fontId="7" fillId="0" borderId="6" xfId="17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8" fontId="7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8 신규물품구매" xfId="21"/>
    <cellStyle name="표준_신규용역" xfId="22"/>
    <cellStyle name="Hyperlink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workbookViewId="0" topLeftCell="A1">
      <selection activeCell="C8" sqref="C8"/>
    </sheetView>
  </sheetViews>
  <sheetFormatPr defaultColWidth="9.00390625" defaultRowHeight="13.5"/>
  <cols>
    <col min="1" max="1" width="4.50390625" style="161" bestFit="1" customWidth="1"/>
    <col min="2" max="2" width="6.375" style="4" customWidth="1"/>
    <col min="3" max="3" width="31.625" style="162" bestFit="1" customWidth="1"/>
    <col min="4" max="4" width="10.625" style="162" customWidth="1"/>
    <col min="5" max="5" width="9.625" style="161" customWidth="1"/>
    <col min="6" max="6" width="7.875" style="161" customWidth="1"/>
    <col min="7" max="7" width="7.50390625" style="161" bestFit="1" customWidth="1"/>
    <col min="8" max="8" width="6.00390625" style="161" bestFit="1" customWidth="1"/>
    <col min="9" max="9" width="6.625" style="161" customWidth="1"/>
    <col min="10" max="10" width="15.00390625" style="161" customWidth="1"/>
    <col min="11" max="11" width="9.00390625" style="49" customWidth="1"/>
    <col min="12" max="16384" width="9.00390625" style="161" customWidth="1"/>
  </cols>
  <sheetData>
    <row r="1" spans="1:11" s="2" customFormat="1" ht="31.5">
      <c r="A1" s="391" t="s">
        <v>587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s="2" customFormat="1" ht="18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s="2" customFormat="1" ht="13.5" customHeight="1" thickBot="1">
      <c r="A3" s="152" t="s">
        <v>588</v>
      </c>
      <c r="C3" s="198"/>
      <c r="D3" s="198"/>
      <c r="F3" s="153"/>
      <c r="K3" s="43" t="s">
        <v>589</v>
      </c>
    </row>
    <row r="4" spans="1:11" s="2" customFormat="1" ht="18.75" customHeight="1">
      <c r="A4" s="392" t="s">
        <v>590</v>
      </c>
      <c r="B4" s="387" t="s">
        <v>760</v>
      </c>
      <c r="C4" s="389" t="s">
        <v>591</v>
      </c>
      <c r="D4" s="389" t="s">
        <v>592</v>
      </c>
      <c r="E4" s="387" t="s">
        <v>593</v>
      </c>
      <c r="F4" s="387" t="s">
        <v>594</v>
      </c>
      <c r="G4" s="389" t="s">
        <v>595</v>
      </c>
      <c r="H4" s="389" t="s">
        <v>596</v>
      </c>
      <c r="I4" s="389" t="s">
        <v>597</v>
      </c>
      <c r="J4" s="387" t="s">
        <v>598</v>
      </c>
      <c r="K4" s="394" t="s">
        <v>599</v>
      </c>
    </row>
    <row r="5" spans="1:11" s="1" customFormat="1" ht="21.75" customHeight="1" thickBot="1">
      <c r="A5" s="393"/>
      <c r="B5" s="390"/>
      <c r="C5" s="390"/>
      <c r="D5" s="390"/>
      <c r="E5" s="388"/>
      <c r="F5" s="388"/>
      <c r="G5" s="390"/>
      <c r="H5" s="390"/>
      <c r="I5" s="390"/>
      <c r="J5" s="388"/>
      <c r="K5" s="395"/>
    </row>
    <row r="6" spans="1:11" s="3" customFormat="1" ht="30.75" customHeight="1">
      <c r="A6" s="211">
        <v>1</v>
      </c>
      <c r="B6" s="71">
        <v>1</v>
      </c>
      <c r="C6" s="72" t="s">
        <v>600</v>
      </c>
      <c r="D6" s="73" t="s">
        <v>601</v>
      </c>
      <c r="E6" s="74">
        <v>186966</v>
      </c>
      <c r="F6" s="74">
        <v>3000</v>
      </c>
      <c r="G6" s="75" t="s">
        <v>85</v>
      </c>
      <c r="H6" s="76" t="s">
        <v>602</v>
      </c>
      <c r="I6" s="73" t="s">
        <v>603</v>
      </c>
      <c r="J6" s="76" t="s">
        <v>84</v>
      </c>
      <c r="K6" s="212" t="s">
        <v>604</v>
      </c>
    </row>
    <row r="7" spans="1:11" s="3" customFormat="1" ht="30.75" customHeight="1">
      <c r="A7" s="213">
        <v>2</v>
      </c>
      <c r="B7" s="79">
        <v>1</v>
      </c>
      <c r="C7" s="80" t="s">
        <v>605</v>
      </c>
      <c r="D7" s="77" t="s">
        <v>606</v>
      </c>
      <c r="E7" s="78">
        <v>344070</v>
      </c>
      <c r="F7" s="199">
        <v>6881</v>
      </c>
      <c r="G7" s="82" t="s">
        <v>607</v>
      </c>
      <c r="H7" s="77" t="s">
        <v>608</v>
      </c>
      <c r="I7" s="84" t="s">
        <v>609</v>
      </c>
      <c r="J7" s="77" t="s">
        <v>610</v>
      </c>
      <c r="K7" s="142" t="s">
        <v>753</v>
      </c>
    </row>
    <row r="8" spans="1:11" s="3" customFormat="1" ht="42" customHeight="1">
      <c r="A8" s="213">
        <v>3</v>
      </c>
      <c r="B8" s="79">
        <v>1</v>
      </c>
      <c r="C8" s="80" t="s">
        <v>612</v>
      </c>
      <c r="D8" s="77" t="s">
        <v>606</v>
      </c>
      <c r="E8" s="78">
        <v>269830</v>
      </c>
      <c r="F8" s="199">
        <v>5397</v>
      </c>
      <c r="G8" s="82" t="s">
        <v>607</v>
      </c>
      <c r="H8" s="77" t="s">
        <v>608</v>
      </c>
      <c r="I8" s="77" t="s">
        <v>613</v>
      </c>
      <c r="J8" s="77" t="s">
        <v>610</v>
      </c>
      <c r="K8" s="142" t="s">
        <v>753</v>
      </c>
    </row>
    <row r="9" spans="1:11" s="3" customFormat="1" ht="24">
      <c r="A9" s="213">
        <v>4</v>
      </c>
      <c r="B9" s="79">
        <v>3</v>
      </c>
      <c r="C9" s="80" t="s">
        <v>614</v>
      </c>
      <c r="D9" s="77" t="s">
        <v>606</v>
      </c>
      <c r="E9" s="81">
        <v>2900</v>
      </c>
      <c r="F9" s="81">
        <v>2900</v>
      </c>
      <c r="G9" s="82" t="s">
        <v>83</v>
      </c>
      <c r="H9" s="83" t="s">
        <v>602</v>
      </c>
      <c r="I9" s="84" t="s">
        <v>603</v>
      </c>
      <c r="J9" s="83" t="s">
        <v>84</v>
      </c>
      <c r="K9" s="214" t="s">
        <v>604</v>
      </c>
    </row>
    <row r="10" spans="1:11" s="3" customFormat="1" ht="30.75" customHeight="1">
      <c r="A10" s="213">
        <v>5</v>
      </c>
      <c r="B10" s="79">
        <v>3</v>
      </c>
      <c r="C10" s="80" t="s">
        <v>615</v>
      </c>
      <c r="D10" s="84" t="s">
        <v>606</v>
      </c>
      <c r="E10" s="81">
        <v>13405</v>
      </c>
      <c r="F10" s="81">
        <v>1594</v>
      </c>
      <c r="G10" s="82" t="s">
        <v>616</v>
      </c>
      <c r="H10" s="77" t="s">
        <v>602</v>
      </c>
      <c r="I10" s="84" t="s">
        <v>617</v>
      </c>
      <c r="J10" s="77" t="s">
        <v>618</v>
      </c>
      <c r="K10" s="214" t="s">
        <v>604</v>
      </c>
    </row>
    <row r="11" spans="1:11" s="3" customFormat="1" ht="30.75" customHeight="1">
      <c r="A11" s="213">
        <v>6</v>
      </c>
      <c r="B11" s="79">
        <v>3</v>
      </c>
      <c r="C11" s="80" t="s">
        <v>627</v>
      </c>
      <c r="D11" s="77" t="s">
        <v>606</v>
      </c>
      <c r="E11" s="81">
        <v>21100</v>
      </c>
      <c r="F11" s="81">
        <v>5174</v>
      </c>
      <c r="G11" s="82" t="s">
        <v>616</v>
      </c>
      <c r="H11" s="77" t="s">
        <v>602</v>
      </c>
      <c r="I11" s="84" t="s">
        <v>617</v>
      </c>
      <c r="J11" s="77" t="s">
        <v>618</v>
      </c>
      <c r="K11" s="214" t="s">
        <v>604</v>
      </c>
    </row>
    <row r="12" spans="1:11" s="3" customFormat="1" ht="24">
      <c r="A12" s="213">
        <v>7</v>
      </c>
      <c r="B12" s="79">
        <v>4</v>
      </c>
      <c r="C12" s="80" t="s">
        <v>622</v>
      </c>
      <c r="D12" s="84" t="s">
        <v>601</v>
      </c>
      <c r="E12" s="81">
        <v>156000</v>
      </c>
      <c r="F12" s="81">
        <v>5500</v>
      </c>
      <c r="G12" s="84" t="s">
        <v>607</v>
      </c>
      <c r="H12" s="77" t="s">
        <v>608</v>
      </c>
      <c r="I12" s="84" t="s">
        <v>617</v>
      </c>
      <c r="J12" s="77" t="s">
        <v>620</v>
      </c>
      <c r="K12" s="214" t="s">
        <v>621</v>
      </c>
    </row>
    <row r="13" spans="1:11" s="3" customFormat="1" ht="36" customHeight="1">
      <c r="A13" s="213">
        <v>8</v>
      </c>
      <c r="B13" s="79">
        <v>4</v>
      </c>
      <c r="C13" s="80" t="s">
        <v>630</v>
      </c>
      <c r="D13" s="77" t="s">
        <v>606</v>
      </c>
      <c r="E13" s="81">
        <v>3957</v>
      </c>
      <c r="F13" s="81">
        <v>2311</v>
      </c>
      <c r="G13" s="82" t="s">
        <v>616</v>
      </c>
      <c r="H13" s="77" t="s">
        <v>602</v>
      </c>
      <c r="I13" s="84" t="s">
        <v>631</v>
      </c>
      <c r="J13" s="77" t="s">
        <v>618</v>
      </c>
      <c r="K13" s="214" t="s">
        <v>604</v>
      </c>
    </row>
    <row r="14" spans="1:11" s="3" customFormat="1" ht="30.75" customHeight="1">
      <c r="A14" s="213">
        <v>9</v>
      </c>
      <c r="B14" s="79">
        <v>4</v>
      </c>
      <c r="C14" s="80" t="s">
        <v>632</v>
      </c>
      <c r="D14" s="77" t="s">
        <v>606</v>
      </c>
      <c r="E14" s="81">
        <v>2075</v>
      </c>
      <c r="F14" s="81">
        <v>450</v>
      </c>
      <c r="G14" s="82" t="s">
        <v>616</v>
      </c>
      <c r="H14" s="77" t="s">
        <v>602</v>
      </c>
      <c r="I14" s="84" t="s">
        <v>631</v>
      </c>
      <c r="J14" s="77" t="s">
        <v>618</v>
      </c>
      <c r="K14" s="214" t="s">
        <v>604</v>
      </c>
    </row>
    <row r="15" spans="1:11" s="3" customFormat="1" ht="36">
      <c r="A15" s="213">
        <v>10</v>
      </c>
      <c r="B15" s="79">
        <v>4</v>
      </c>
      <c r="C15" s="80" t="s">
        <v>634</v>
      </c>
      <c r="D15" s="77" t="s">
        <v>606</v>
      </c>
      <c r="E15" s="81">
        <v>746</v>
      </c>
      <c r="F15" s="81">
        <v>140</v>
      </c>
      <c r="G15" s="82" t="s">
        <v>616</v>
      </c>
      <c r="H15" s="77" t="s">
        <v>602</v>
      </c>
      <c r="I15" s="84" t="s">
        <v>631</v>
      </c>
      <c r="J15" s="77" t="s">
        <v>618</v>
      </c>
      <c r="K15" s="214" t="s">
        <v>604</v>
      </c>
    </row>
    <row r="16" spans="1:11" s="3" customFormat="1" ht="24">
      <c r="A16" s="213">
        <v>11</v>
      </c>
      <c r="B16" s="79">
        <v>4</v>
      </c>
      <c r="C16" s="80" t="s">
        <v>635</v>
      </c>
      <c r="D16" s="77" t="s">
        <v>601</v>
      </c>
      <c r="E16" s="81">
        <v>12368</v>
      </c>
      <c r="F16" s="81">
        <v>2450</v>
      </c>
      <c r="G16" s="82" t="s">
        <v>616</v>
      </c>
      <c r="H16" s="77" t="s">
        <v>602</v>
      </c>
      <c r="I16" s="84" t="s">
        <v>617</v>
      </c>
      <c r="J16" s="77" t="s">
        <v>636</v>
      </c>
      <c r="K16" s="214" t="s">
        <v>621</v>
      </c>
    </row>
    <row r="17" spans="1:11" s="3" customFormat="1" ht="24">
      <c r="A17" s="213">
        <v>12</v>
      </c>
      <c r="B17" s="79">
        <v>4</v>
      </c>
      <c r="C17" s="80" t="s">
        <v>637</v>
      </c>
      <c r="D17" s="77" t="s">
        <v>606</v>
      </c>
      <c r="E17" s="81">
        <v>860</v>
      </c>
      <c r="F17" s="81">
        <v>180</v>
      </c>
      <c r="G17" s="82" t="s">
        <v>616</v>
      </c>
      <c r="H17" s="77" t="s">
        <v>602</v>
      </c>
      <c r="I17" s="84" t="s">
        <v>638</v>
      </c>
      <c r="J17" s="77" t="s">
        <v>618</v>
      </c>
      <c r="K17" s="214" t="s">
        <v>604</v>
      </c>
    </row>
    <row r="18" spans="1:11" s="3" customFormat="1" ht="24">
      <c r="A18" s="213">
        <v>13</v>
      </c>
      <c r="B18" s="79">
        <v>4</v>
      </c>
      <c r="C18" s="80" t="s">
        <v>644</v>
      </c>
      <c r="D18" s="84" t="s">
        <v>606</v>
      </c>
      <c r="E18" s="81">
        <v>2666</v>
      </c>
      <c r="F18" s="81">
        <v>1790</v>
      </c>
      <c r="G18" s="82" t="s">
        <v>616</v>
      </c>
      <c r="H18" s="77" t="s">
        <v>602</v>
      </c>
      <c r="I18" s="77" t="s">
        <v>617</v>
      </c>
      <c r="J18" s="77" t="s">
        <v>618</v>
      </c>
      <c r="K18" s="214" t="s">
        <v>604</v>
      </c>
    </row>
    <row r="19" spans="1:11" s="3" customFormat="1" ht="24">
      <c r="A19" s="213">
        <v>14</v>
      </c>
      <c r="B19" s="79">
        <v>4</v>
      </c>
      <c r="C19" s="80" t="s">
        <v>647</v>
      </c>
      <c r="D19" s="77" t="s">
        <v>606</v>
      </c>
      <c r="E19" s="81">
        <v>5914</v>
      </c>
      <c r="F19" s="81">
        <v>5914</v>
      </c>
      <c r="G19" s="82" t="s">
        <v>607</v>
      </c>
      <c r="H19" s="77" t="s">
        <v>602</v>
      </c>
      <c r="I19" s="84" t="s">
        <v>631</v>
      </c>
      <c r="J19" s="77" t="s">
        <v>636</v>
      </c>
      <c r="K19" s="214" t="s">
        <v>604</v>
      </c>
    </row>
    <row r="20" spans="1:11" s="3" customFormat="1" ht="30.75" customHeight="1">
      <c r="A20" s="213">
        <v>15</v>
      </c>
      <c r="B20" s="79">
        <v>4</v>
      </c>
      <c r="C20" s="80" t="s">
        <v>648</v>
      </c>
      <c r="D20" s="84" t="s">
        <v>606</v>
      </c>
      <c r="E20" s="81">
        <v>2490</v>
      </c>
      <c r="F20" s="81">
        <v>2490</v>
      </c>
      <c r="G20" s="82" t="s">
        <v>607</v>
      </c>
      <c r="H20" s="77" t="s">
        <v>602</v>
      </c>
      <c r="I20" s="84" t="s">
        <v>638</v>
      </c>
      <c r="J20" s="77" t="s">
        <v>636</v>
      </c>
      <c r="K20" s="214" t="s">
        <v>621</v>
      </c>
    </row>
    <row r="21" spans="1:11" s="3" customFormat="1" ht="24">
      <c r="A21" s="213">
        <v>16</v>
      </c>
      <c r="B21" s="79">
        <v>4</v>
      </c>
      <c r="C21" s="80" t="s">
        <v>650</v>
      </c>
      <c r="D21" s="84" t="s">
        <v>606</v>
      </c>
      <c r="E21" s="81">
        <v>20642</v>
      </c>
      <c r="F21" s="81">
        <v>5000</v>
      </c>
      <c r="G21" s="85" t="s">
        <v>616</v>
      </c>
      <c r="H21" s="83" t="s">
        <v>602</v>
      </c>
      <c r="I21" s="86" t="s">
        <v>617</v>
      </c>
      <c r="J21" s="83" t="s">
        <v>649</v>
      </c>
      <c r="K21" s="214" t="s">
        <v>621</v>
      </c>
    </row>
    <row r="22" spans="1:11" s="3" customFormat="1" ht="24">
      <c r="A22" s="213">
        <v>17</v>
      </c>
      <c r="B22" s="79">
        <v>4</v>
      </c>
      <c r="C22" s="80" t="s">
        <v>651</v>
      </c>
      <c r="D22" s="84" t="s">
        <v>606</v>
      </c>
      <c r="E22" s="81">
        <v>20406</v>
      </c>
      <c r="F22" s="81">
        <v>4500</v>
      </c>
      <c r="G22" s="85" t="s">
        <v>616</v>
      </c>
      <c r="H22" s="83" t="s">
        <v>602</v>
      </c>
      <c r="I22" s="86" t="s">
        <v>617</v>
      </c>
      <c r="J22" s="83" t="s">
        <v>649</v>
      </c>
      <c r="K22" s="214" t="s">
        <v>621</v>
      </c>
    </row>
    <row r="23" spans="1:11" s="3" customFormat="1" ht="30.75" customHeight="1">
      <c r="A23" s="213">
        <v>18</v>
      </c>
      <c r="B23" s="79">
        <v>4</v>
      </c>
      <c r="C23" s="216" t="s">
        <v>659</v>
      </c>
      <c r="D23" s="77" t="s">
        <v>655</v>
      </c>
      <c r="E23" s="199">
        <v>1600</v>
      </c>
      <c r="F23" s="199">
        <v>1600</v>
      </c>
      <c r="G23" s="84" t="s">
        <v>660</v>
      </c>
      <c r="H23" s="77" t="s">
        <v>661</v>
      </c>
      <c r="I23" s="84" t="s">
        <v>662</v>
      </c>
      <c r="J23" s="77" t="s">
        <v>663</v>
      </c>
      <c r="K23" s="214" t="s">
        <v>604</v>
      </c>
    </row>
    <row r="24" spans="1:11" s="3" customFormat="1" ht="24">
      <c r="A24" s="213">
        <v>19</v>
      </c>
      <c r="B24" s="79">
        <v>5</v>
      </c>
      <c r="C24" s="80" t="s">
        <v>624</v>
      </c>
      <c r="D24" s="84" t="s">
        <v>601</v>
      </c>
      <c r="E24" s="81">
        <v>102428</v>
      </c>
      <c r="F24" s="81">
        <v>7000</v>
      </c>
      <c r="G24" s="84" t="s">
        <v>607</v>
      </c>
      <c r="H24" s="77" t="s">
        <v>608</v>
      </c>
      <c r="I24" s="84" t="s">
        <v>617</v>
      </c>
      <c r="J24" s="77" t="s">
        <v>620</v>
      </c>
      <c r="K24" s="214" t="s">
        <v>621</v>
      </c>
    </row>
    <row r="25" spans="1:11" s="3" customFormat="1" ht="24">
      <c r="A25" s="213">
        <v>20</v>
      </c>
      <c r="B25" s="79">
        <v>5</v>
      </c>
      <c r="C25" s="80" t="s">
        <v>626</v>
      </c>
      <c r="D25" s="84" t="s">
        <v>601</v>
      </c>
      <c r="E25" s="81">
        <v>25700</v>
      </c>
      <c r="F25" s="81">
        <v>7000</v>
      </c>
      <c r="G25" s="84" t="s">
        <v>607</v>
      </c>
      <c r="H25" s="77" t="s">
        <v>608</v>
      </c>
      <c r="I25" s="84" t="s">
        <v>617</v>
      </c>
      <c r="J25" s="77" t="s">
        <v>620</v>
      </c>
      <c r="K25" s="214" t="s">
        <v>621</v>
      </c>
    </row>
    <row r="26" spans="1:11" s="3" customFormat="1" ht="30.75" customHeight="1">
      <c r="A26" s="213">
        <v>21</v>
      </c>
      <c r="B26" s="79">
        <v>5</v>
      </c>
      <c r="C26" s="80" t="s">
        <v>633</v>
      </c>
      <c r="D26" s="77" t="s">
        <v>606</v>
      </c>
      <c r="E26" s="81">
        <v>1500</v>
      </c>
      <c r="F26" s="81">
        <v>1000</v>
      </c>
      <c r="G26" s="82" t="s">
        <v>616</v>
      </c>
      <c r="H26" s="77" t="s">
        <v>602</v>
      </c>
      <c r="I26" s="84" t="s">
        <v>617</v>
      </c>
      <c r="J26" s="77" t="s">
        <v>618</v>
      </c>
      <c r="K26" s="214" t="s">
        <v>621</v>
      </c>
    </row>
    <row r="27" spans="1:11" s="3" customFormat="1" ht="30.75" customHeight="1">
      <c r="A27" s="213">
        <v>22</v>
      </c>
      <c r="B27" s="79">
        <v>5</v>
      </c>
      <c r="C27" s="80" t="s">
        <v>646</v>
      </c>
      <c r="D27" s="77" t="s">
        <v>606</v>
      </c>
      <c r="E27" s="81">
        <v>1623</v>
      </c>
      <c r="F27" s="81">
        <v>200</v>
      </c>
      <c r="G27" s="82" t="s">
        <v>616</v>
      </c>
      <c r="H27" s="77" t="s">
        <v>602</v>
      </c>
      <c r="I27" s="84" t="s">
        <v>631</v>
      </c>
      <c r="J27" s="77" t="s">
        <v>636</v>
      </c>
      <c r="K27" s="214" t="s">
        <v>621</v>
      </c>
    </row>
    <row r="28" spans="1:11" s="3" customFormat="1" ht="30.75" customHeight="1">
      <c r="A28" s="213">
        <v>23</v>
      </c>
      <c r="B28" s="79">
        <v>6</v>
      </c>
      <c r="C28" s="80" t="s">
        <v>619</v>
      </c>
      <c r="D28" s="84" t="s">
        <v>601</v>
      </c>
      <c r="E28" s="81">
        <v>29700</v>
      </c>
      <c r="F28" s="81">
        <v>7000</v>
      </c>
      <c r="G28" s="84" t="s">
        <v>607</v>
      </c>
      <c r="H28" s="77" t="s">
        <v>608</v>
      </c>
      <c r="I28" s="84" t="s">
        <v>617</v>
      </c>
      <c r="J28" s="77" t="s">
        <v>620</v>
      </c>
      <c r="K28" s="214" t="s">
        <v>621</v>
      </c>
    </row>
    <row r="29" spans="1:11" s="3" customFormat="1" ht="36">
      <c r="A29" s="213">
        <v>24</v>
      </c>
      <c r="B29" s="79">
        <v>6</v>
      </c>
      <c r="C29" s="80" t="s">
        <v>639</v>
      </c>
      <c r="D29" s="77" t="s">
        <v>606</v>
      </c>
      <c r="E29" s="81">
        <v>522</v>
      </c>
      <c r="F29" s="81">
        <v>50</v>
      </c>
      <c r="G29" s="82" t="s">
        <v>616</v>
      </c>
      <c r="H29" s="77" t="s">
        <v>602</v>
      </c>
      <c r="I29" s="84" t="s">
        <v>638</v>
      </c>
      <c r="J29" s="77" t="s">
        <v>618</v>
      </c>
      <c r="K29" s="214" t="s">
        <v>611</v>
      </c>
    </row>
    <row r="30" spans="1:11" s="3" customFormat="1" ht="30.75" customHeight="1">
      <c r="A30" s="213">
        <v>25</v>
      </c>
      <c r="B30" s="79">
        <v>6</v>
      </c>
      <c r="C30" s="80" t="s">
        <v>640</v>
      </c>
      <c r="D30" s="84" t="s">
        <v>606</v>
      </c>
      <c r="E30" s="81">
        <v>3000</v>
      </c>
      <c r="F30" s="81">
        <v>500</v>
      </c>
      <c r="G30" s="82" t="s">
        <v>616</v>
      </c>
      <c r="H30" s="77" t="s">
        <v>602</v>
      </c>
      <c r="I30" s="84" t="s">
        <v>631</v>
      </c>
      <c r="J30" s="77" t="s">
        <v>618</v>
      </c>
      <c r="K30" s="214" t="s">
        <v>611</v>
      </c>
    </row>
    <row r="31" spans="1:11" s="3" customFormat="1" ht="30.75" customHeight="1">
      <c r="A31" s="213">
        <v>26</v>
      </c>
      <c r="B31" s="79">
        <v>6</v>
      </c>
      <c r="C31" s="80" t="s">
        <v>643</v>
      </c>
      <c r="D31" s="84" t="s">
        <v>606</v>
      </c>
      <c r="E31" s="81">
        <v>2294</v>
      </c>
      <c r="F31" s="81">
        <v>200</v>
      </c>
      <c r="G31" s="82" t="s">
        <v>616</v>
      </c>
      <c r="H31" s="77" t="s">
        <v>602</v>
      </c>
      <c r="I31" s="84" t="s">
        <v>638</v>
      </c>
      <c r="J31" s="77" t="s">
        <v>618</v>
      </c>
      <c r="K31" s="214" t="s">
        <v>751</v>
      </c>
    </row>
    <row r="32" spans="1:11" s="3" customFormat="1" ht="30.75" customHeight="1">
      <c r="A32" s="213">
        <v>27</v>
      </c>
      <c r="B32" s="79">
        <v>6</v>
      </c>
      <c r="C32" s="80" t="s">
        <v>645</v>
      </c>
      <c r="D32" s="84" t="s">
        <v>606</v>
      </c>
      <c r="E32" s="81">
        <v>8704</v>
      </c>
      <c r="F32" s="81">
        <v>350</v>
      </c>
      <c r="G32" s="82" t="s">
        <v>616</v>
      </c>
      <c r="H32" s="77" t="s">
        <v>602</v>
      </c>
      <c r="I32" s="84" t="s">
        <v>638</v>
      </c>
      <c r="J32" s="77" t="s">
        <v>636</v>
      </c>
      <c r="K32" s="214" t="s">
        <v>621</v>
      </c>
    </row>
    <row r="33" spans="1:11" s="3" customFormat="1" ht="30.75" customHeight="1">
      <c r="A33" s="213">
        <v>28</v>
      </c>
      <c r="B33" s="79">
        <v>6</v>
      </c>
      <c r="C33" s="80" t="s">
        <v>673</v>
      </c>
      <c r="D33" s="84" t="s">
        <v>606</v>
      </c>
      <c r="E33" s="81">
        <v>16040</v>
      </c>
      <c r="F33" s="81">
        <v>2528</v>
      </c>
      <c r="G33" s="82" t="s">
        <v>616</v>
      </c>
      <c r="H33" s="77" t="s">
        <v>602</v>
      </c>
      <c r="I33" s="84" t="s">
        <v>603</v>
      </c>
      <c r="J33" s="77" t="s">
        <v>618</v>
      </c>
      <c r="K33" s="214" t="s">
        <v>751</v>
      </c>
    </row>
    <row r="34" spans="1:11" s="3" customFormat="1" ht="30.75" customHeight="1">
      <c r="A34" s="213">
        <v>29</v>
      </c>
      <c r="B34" s="79">
        <v>6</v>
      </c>
      <c r="C34" s="80" t="s">
        <v>674</v>
      </c>
      <c r="D34" s="84" t="s">
        <v>606</v>
      </c>
      <c r="E34" s="81">
        <v>1700</v>
      </c>
      <c r="F34" s="81">
        <v>440</v>
      </c>
      <c r="G34" s="82" t="s">
        <v>616</v>
      </c>
      <c r="H34" s="77" t="s">
        <v>602</v>
      </c>
      <c r="I34" s="84" t="s">
        <v>631</v>
      </c>
      <c r="J34" s="77" t="s">
        <v>618</v>
      </c>
      <c r="K34" s="214" t="s">
        <v>751</v>
      </c>
    </row>
    <row r="35" spans="1:11" s="3" customFormat="1" ht="30.75" customHeight="1">
      <c r="A35" s="213">
        <v>30</v>
      </c>
      <c r="B35" s="79">
        <v>6</v>
      </c>
      <c r="C35" s="80" t="s">
        <v>676</v>
      </c>
      <c r="D35" s="84" t="s">
        <v>606</v>
      </c>
      <c r="E35" s="81">
        <v>1157</v>
      </c>
      <c r="F35" s="81">
        <v>100</v>
      </c>
      <c r="G35" s="82" t="s">
        <v>616</v>
      </c>
      <c r="H35" s="77" t="s">
        <v>602</v>
      </c>
      <c r="I35" s="84" t="s">
        <v>638</v>
      </c>
      <c r="J35" s="77" t="s">
        <v>618</v>
      </c>
      <c r="K35" s="214" t="s">
        <v>751</v>
      </c>
    </row>
    <row r="36" spans="1:11" s="3" customFormat="1" ht="30.75" customHeight="1">
      <c r="A36" s="213">
        <v>31</v>
      </c>
      <c r="B36" s="79">
        <v>6</v>
      </c>
      <c r="C36" s="80" t="s">
        <v>679</v>
      </c>
      <c r="D36" s="84" t="s">
        <v>606</v>
      </c>
      <c r="E36" s="81">
        <v>3000</v>
      </c>
      <c r="F36" s="81">
        <v>1700</v>
      </c>
      <c r="G36" s="82" t="s">
        <v>87</v>
      </c>
      <c r="H36" s="77" t="s">
        <v>608</v>
      </c>
      <c r="I36" s="84" t="s">
        <v>638</v>
      </c>
      <c r="J36" s="77" t="s">
        <v>620</v>
      </c>
      <c r="K36" s="214" t="s">
        <v>751</v>
      </c>
    </row>
    <row r="37" spans="1:11" s="3" customFormat="1" ht="30.75" customHeight="1" thickBot="1">
      <c r="A37" s="262">
        <v>32</v>
      </c>
      <c r="B37" s="263">
        <v>6</v>
      </c>
      <c r="C37" s="264" t="s">
        <v>680</v>
      </c>
      <c r="D37" s="265" t="s">
        <v>681</v>
      </c>
      <c r="E37" s="267">
        <v>1220</v>
      </c>
      <c r="F37" s="267">
        <v>1400</v>
      </c>
      <c r="G37" s="269" t="s">
        <v>660</v>
      </c>
      <c r="H37" s="265" t="s">
        <v>602</v>
      </c>
      <c r="I37" s="269" t="s">
        <v>662</v>
      </c>
      <c r="J37" s="272" t="s">
        <v>682</v>
      </c>
      <c r="K37" s="274" t="s">
        <v>621</v>
      </c>
    </row>
    <row r="38" spans="1:11" s="3" customFormat="1" ht="30.75" customHeight="1">
      <c r="A38" s="255">
        <v>33</v>
      </c>
      <c r="B38" s="256">
        <v>6</v>
      </c>
      <c r="C38" s="246" t="s">
        <v>683</v>
      </c>
      <c r="D38" s="245" t="s">
        <v>681</v>
      </c>
      <c r="E38" s="257">
        <v>148</v>
      </c>
      <c r="F38" s="257">
        <v>100</v>
      </c>
      <c r="G38" s="248" t="s">
        <v>660</v>
      </c>
      <c r="H38" s="245" t="s">
        <v>602</v>
      </c>
      <c r="I38" s="248" t="s">
        <v>662</v>
      </c>
      <c r="J38" s="271" t="s">
        <v>682</v>
      </c>
      <c r="K38" s="258" t="s">
        <v>621</v>
      </c>
    </row>
    <row r="39" spans="1:11" s="3" customFormat="1" ht="30.75" customHeight="1">
      <c r="A39" s="255">
        <v>34</v>
      </c>
      <c r="B39" s="256">
        <v>6</v>
      </c>
      <c r="C39" s="246" t="s">
        <v>687</v>
      </c>
      <c r="D39" s="248" t="s">
        <v>601</v>
      </c>
      <c r="E39" s="266">
        <v>130207</v>
      </c>
      <c r="F39" s="266">
        <v>25000</v>
      </c>
      <c r="G39" s="248" t="s">
        <v>607</v>
      </c>
      <c r="H39" s="245" t="s">
        <v>608</v>
      </c>
      <c r="I39" s="248" t="s">
        <v>629</v>
      </c>
      <c r="J39" s="245" t="s">
        <v>620</v>
      </c>
      <c r="K39" s="258" t="s">
        <v>751</v>
      </c>
    </row>
    <row r="40" spans="1:11" s="3" customFormat="1" ht="30.75" customHeight="1">
      <c r="A40" s="213">
        <v>35</v>
      </c>
      <c r="B40" s="256">
        <v>6</v>
      </c>
      <c r="C40" s="246" t="s">
        <v>691</v>
      </c>
      <c r="D40" s="248" t="s">
        <v>606</v>
      </c>
      <c r="E40" s="266">
        <v>13673</v>
      </c>
      <c r="F40" s="266">
        <v>2000</v>
      </c>
      <c r="G40" s="247" t="s">
        <v>616</v>
      </c>
      <c r="H40" s="245" t="s">
        <v>602</v>
      </c>
      <c r="I40" s="245" t="s">
        <v>642</v>
      </c>
      <c r="J40" s="245" t="s">
        <v>618</v>
      </c>
      <c r="K40" s="258" t="s">
        <v>751</v>
      </c>
    </row>
    <row r="41" spans="1:11" s="3" customFormat="1" ht="30.75" customHeight="1">
      <c r="A41" s="213">
        <v>36</v>
      </c>
      <c r="B41" s="79">
        <v>6</v>
      </c>
      <c r="C41" s="80" t="s">
        <v>696</v>
      </c>
      <c r="D41" s="77" t="s">
        <v>606</v>
      </c>
      <c r="E41" s="81">
        <v>21187</v>
      </c>
      <c r="F41" s="81">
        <v>4600</v>
      </c>
      <c r="G41" s="82" t="s">
        <v>616</v>
      </c>
      <c r="H41" s="77" t="s">
        <v>697</v>
      </c>
      <c r="I41" s="84" t="s">
        <v>617</v>
      </c>
      <c r="J41" s="77" t="s">
        <v>698</v>
      </c>
      <c r="K41" s="214" t="s">
        <v>751</v>
      </c>
    </row>
    <row r="42" spans="1:11" s="3" customFormat="1" ht="30.75" customHeight="1">
      <c r="A42" s="213">
        <v>37</v>
      </c>
      <c r="B42" s="79">
        <v>6</v>
      </c>
      <c r="C42" s="80" t="s">
        <v>699</v>
      </c>
      <c r="D42" s="77" t="s">
        <v>606</v>
      </c>
      <c r="E42" s="81">
        <v>1497</v>
      </c>
      <c r="F42" s="81">
        <v>200</v>
      </c>
      <c r="G42" s="82" t="s">
        <v>616</v>
      </c>
      <c r="H42" s="77" t="s">
        <v>697</v>
      </c>
      <c r="I42" s="84" t="s">
        <v>638</v>
      </c>
      <c r="J42" s="77" t="s">
        <v>698</v>
      </c>
      <c r="K42" s="214" t="s">
        <v>751</v>
      </c>
    </row>
    <row r="43" spans="1:11" s="3" customFormat="1" ht="30.75" customHeight="1">
      <c r="A43" s="213">
        <v>38</v>
      </c>
      <c r="B43" s="79">
        <v>6</v>
      </c>
      <c r="C43" s="80" t="s">
        <v>700</v>
      </c>
      <c r="D43" s="77" t="s">
        <v>606</v>
      </c>
      <c r="E43" s="81">
        <v>1390</v>
      </c>
      <c r="F43" s="81">
        <v>200</v>
      </c>
      <c r="G43" s="82" t="s">
        <v>616</v>
      </c>
      <c r="H43" s="77" t="s">
        <v>697</v>
      </c>
      <c r="I43" s="84" t="s">
        <v>631</v>
      </c>
      <c r="J43" s="77" t="s">
        <v>698</v>
      </c>
      <c r="K43" s="214" t="s">
        <v>751</v>
      </c>
    </row>
    <row r="44" spans="1:11" s="3" customFormat="1" ht="30.75" customHeight="1">
      <c r="A44" s="213">
        <v>39</v>
      </c>
      <c r="B44" s="79">
        <v>6</v>
      </c>
      <c r="C44" s="80" t="s">
        <v>734</v>
      </c>
      <c r="D44" s="84" t="s">
        <v>92</v>
      </c>
      <c r="E44" s="81">
        <v>27597</v>
      </c>
      <c r="F44" s="81">
        <v>8000</v>
      </c>
      <c r="G44" s="84" t="s">
        <v>607</v>
      </c>
      <c r="H44" s="77" t="s">
        <v>608</v>
      </c>
      <c r="I44" s="84" t="s">
        <v>617</v>
      </c>
      <c r="J44" s="77" t="s">
        <v>620</v>
      </c>
      <c r="K44" s="214" t="s">
        <v>88</v>
      </c>
    </row>
    <row r="45" spans="1:11" s="3" customFormat="1" ht="30.75" customHeight="1">
      <c r="A45" s="215">
        <v>40</v>
      </c>
      <c r="B45" s="19">
        <v>7</v>
      </c>
      <c r="C45" s="10" t="s">
        <v>628</v>
      </c>
      <c r="D45" s="9" t="s">
        <v>601</v>
      </c>
      <c r="E45" s="12">
        <v>41239</v>
      </c>
      <c r="F45" s="12">
        <v>3000</v>
      </c>
      <c r="G45" s="13" t="s">
        <v>616</v>
      </c>
      <c r="H45" s="11" t="s">
        <v>602</v>
      </c>
      <c r="I45" s="9" t="s">
        <v>629</v>
      </c>
      <c r="J45" s="11" t="s">
        <v>618</v>
      </c>
      <c r="K45" s="55"/>
    </row>
    <row r="46" spans="1:11" s="3" customFormat="1" ht="30.75" customHeight="1">
      <c r="A46" s="215">
        <v>41</v>
      </c>
      <c r="B46" s="19">
        <v>7</v>
      </c>
      <c r="C46" s="10" t="s">
        <v>307</v>
      </c>
      <c r="D46" s="11" t="s">
        <v>92</v>
      </c>
      <c r="E46" s="12">
        <v>18430</v>
      </c>
      <c r="F46" s="12">
        <v>1556</v>
      </c>
      <c r="G46" s="13" t="s">
        <v>616</v>
      </c>
      <c r="H46" s="15" t="s">
        <v>602</v>
      </c>
      <c r="I46" s="9" t="s">
        <v>642</v>
      </c>
      <c r="J46" s="15" t="s">
        <v>649</v>
      </c>
      <c r="K46" s="55"/>
    </row>
    <row r="47" spans="1:11" s="3" customFormat="1" ht="30.75" customHeight="1">
      <c r="A47" s="215">
        <v>42</v>
      </c>
      <c r="B47" s="19">
        <v>7</v>
      </c>
      <c r="C47" s="10" t="s">
        <v>653</v>
      </c>
      <c r="D47" s="11" t="s">
        <v>92</v>
      </c>
      <c r="E47" s="12">
        <v>19217</v>
      </c>
      <c r="F47" s="12">
        <v>2750</v>
      </c>
      <c r="G47" s="13" t="s">
        <v>607</v>
      </c>
      <c r="H47" s="11" t="s">
        <v>608</v>
      </c>
      <c r="I47" s="9" t="s">
        <v>631</v>
      </c>
      <c r="J47" s="11" t="s">
        <v>620</v>
      </c>
      <c r="K47" s="55"/>
    </row>
    <row r="48" spans="1:11" s="3" customFormat="1" ht="30.75" customHeight="1">
      <c r="A48" s="215">
        <v>43</v>
      </c>
      <c r="B48" s="19">
        <v>7</v>
      </c>
      <c r="C48" s="14" t="s">
        <v>654</v>
      </c>
      <c r="D48" s="11" t="s">
        <v>655</v>
      </c>
      <c r="E48" s="26">
        <v>100</v>
      </c>
      <c r="F48" s="26">
        <v>100</v>
      </c>
      <c r="G48" s="13" t="s">
        <v>656</v>
      </c>
      <c r="H48" s="11" t="s">
        <v>657</v>
      </c>
      <c r="I48" s="9" t="s">
        <v>629</v>
      </c>
      <c r="J48" s="11" t="s">
        <v>658</v>
      </c>
      <c r="K48" s="55"/>
    </row>
    <row r="49" spans="1:11" s="3" customFormat="1" ht="30.75" customHeight="1">
      <c r="A49" s="215">
        <v>44</v>
      </c>
      <c r="B49" s="19">
        <v>7</v>
      </c>
      <c r="C49" s="10" t="s">
        <v>671</v>
      </c>
      <c r="D49" s="11" t="s">
        <v>606</v>
      </c>
      <c r="E49" s="12">
        <v>14187</v>
      </c>
      <c r="F49" s="12">
        <v>100</v>
      </c>
      <c r="G49" s="13" t="s">
        <v>616</v>
      </c>
      <c r="H49" s="11" t="s">
        <v>602</v>
      </c>
      <c r="I49" s="9" t="s">
        <v>642</v>
      </c>
      <c r="J49" s="11" t="s">
        <v>618</v>
      </c>
      <c r="K49" s="55"/>
    </row>
    <row r="50" spans="1:11" s="3" customFormat="1" ht="30.75" customHeight="1">
      <c r="A50" s="215">
        <v>45</v>
      </c>
      <c r="B50" s="19">
        <v>7</v>
      </c>
      <c r="C50" s="10" t="s">
        <v>672</v>
      </c>
      <c r="D50" s="11" t="s">
        <v>606</v>
      </c>
      <c r="E50" s="12">
        <v>829</v>
      </c>
      <c r="F50" s="12">
        <v>50</v>
      </c>
      <c r="G50" s="13" t="s">
        <v>616</v>
      </c>
      <c r="H50" s="11" t="s">
        <v>602</v>
      </c>
      <c r="I50" s="9" t="s">
        <v>642</v>
      </c>
      <c r="J50" s="11" t="s">
        <v>618</v>
      </c>
      <c r="K50" s="55"/>
    </row>
    <row r="51" spans="1:11" s="3" customFormat="1" ht="30.75" customHeight="1">
      <c r="A51" s="215">
        <v>46</v>
      </c>
      <c r="B51" s="19">
        <v>7</v>
      </c>
      <c r="C51" s="10" t="s">
        <v>675</v>
      </c>
      <c r="D51" s="9" t="s">
        <v>606</v>
      </c>
      <c r="E51" s="12">
        <v>1000</v>
      </c>
      <c r="F51" s="12">
        <v>100</v>
      </c>
      <c r="G51" s="13" t="s">
        <v>616</v>
      </c>
      <c r="H51" s="11" t="s">
        <v>602</v>
      </c>
      <c r="I51" s="9" t="s">
        <v>642</v>
      </c>
      <c r="J51" s="11" t="s">
        <v>618</v>
      </c>
      <c r="K51" s="55"/>
    </row>
    <row r="52" spans="1:11" s="3" customFormat="1" ht="30.75" customHeight="1">
      <c r="A52" s="215">
        <v>47</v>
      </c>
      <c r="B52" s="19">
        <v>7</v>
      </c>
      <c r="C52" s="10" t="s">
        <v>684</v>
      </c>
      <c r="D52" s="11" t="s">
        <v>685</v>
      </c>
      <c r="E52" s="26">
        <v>150</v>
      </c>
      <c r="F52" s="26">
        <v>150</v>
      </c>
      <c r="G52" s="13" t="s">
        <v>656</v>
      </c>
      <c r="H52" s="11" t="s">
        <v>657</v>
      </c>
      <c r="I52" s="9" t="s">
        <v>629</v>
      </c>
      <c r="J52" s="11" t="s">
        <v>686</v>
      </c>
      <c r="K52" s="55"/>
    </row>
    <row r="53" spans="1:11" s="3" customFormat="1" ht="24">
      <c r="A53" s="215">
        <v>48</v>
      </c>
      <c r="B53" s="19">
        <v>7</v>
      </c>
      <c r="C53" s="10" t="s">
        <v>299</v>
      </c>
      <c r="D53" s="11" t="s">
        <v>606</v>
      </c>
      <c r="E53" s="12">
        <v>12522</v>
      </c>
      <c r="F53" s="12">
        <v>1400</v>
      </c>
      <c r="G53" s="13" t="s">
        <v>616</v>
      </c>
      <c r="H53" s="11" t="s">
        <v>602</v>
      </c>
      <c r="I53" s="9" t="s">
        <v>629</v>
      </c>
      <c r="J53" s="11" t="s">
        <v>636</v>
      </c>
      <c r="K53" s="190"/>
    </row>
    <row r="54" spans="1:11" s="3" customFormat="1" ht="30.75" customHeight="1">
      <c r="A54" s="215">
        <v>49</v>
      </c>
      <c r="B54" s="19">
        <v>7</v>
      </c>
      <c r="C54" s="200" t="s">
        <v>688</v>
      </c>
      <c r="D54" s="11" t="s">
        <v>655</v>
      </c>
      <c r="E54" s="26">
        <v>940</v>
      </c>
      <c r="F54" s="26">
        <v>940</v>
      </c>
      <c r="G54" s="51" t="s">
        <v>660</v>
      </c>
      <c r="H54" s="201" t="s">
        <v>689</v>
      </c>
      <c r="I54" s="201" t="s">
        <v>662</v>
      </c>
      <c r="J54" s="11" t="s">
        <v>690</v>
      </c>
      <c r="K54" s="190"/>
    </row>
    <row r="55" spans="1:11" s="3" customFormat="1" ht="30.75" customHeight="1">
      <c r="A55" s="215">
        <v>50</v>
      </c>
      <c r="B55" s="19">
        <v>7</v>
      </c>
      <c r="C55" s="10" t="s">
        <v>692</v>
      </c>
      <c r="D55" s="11" t="s">
        <v>606</v>
      </c>
      <c r="E55" s="12">
        <v>5151</v>
      </c>
      <c r="F55" s="12">
        <v>3300</v>
      </c>
      <c r="G55" s="13" t="s">
        <v>616</v>
      </c>
      <c r="H55" s="11" t="s">
        <v>602</v>
      </c>
      <c r="I55" s="9" t="s">
        <v>629</v>
      </c>
      <c r="J55" s="11" t="s">
        <v>636</v>
      </c>
      <c r="K55" s="190"/>
    </row>
    <row r="56" spans="1:11" s="3" customFormat="1" ht="30.75" customHeight="1">
      <c r="A56" s="215">
        <v>51</v>
      </c>
      <c r="B56" s="19">
        <v>7</v>
      </c>
      <c r="C56" s="10" t="s">
        <v>701</v>
      </c>
      <c r="D56" s="11" t="s">
        <v>606</v>
      </c>
      <c r="E56" s="12">
        <v>9325</v>
      </c>
      <c r="F56" s="12">
        <v>1500</v>
      </c>
      <c r="G56" s="13" t="s">
        <v>607</v>
      </c>
      <c r="H56" s="11" t="s">
        <v>608</v>
      </c>
      <c r="I56" s="9" t="s">
        <v>631</v>
      </c>
      <c r="J56" s="11" t="s">
        <v>620</v>
      </c>
      <c r="K56" s="190"/>
    </row>
    <row r="57" spans="1:11" s="3" customFormat="1" ht="30.75" customHeight="1">
      <c r="A57" s="215">
        <v>52</v>
      </c>
      <c r="B57" s="19">
        <v>7</v>
      </c>
      <c r="C57" s="10" t="s">
        <v>702</v>
      </c>
      <c r="D57" s="11" t="s">
        <v>606</v>
      </c>
      <c r="E57" s="12">
        <v>8581</v>
      </c>
      <c r="F57" s="12">
        <v>500</v>
      </c>
      <c r="G57" s="13" t="s">
        <v>607</v>
      </c>
      <c r="H57" s="11" t="s">
        <v>608</v>
      </c>
      <c r="I57" s="9" t="s">
        <v>631</v>
      </c>
      <c r="J57" s="11" t="s">
        <v>620</v>
      </c>
      <c r="K57" s="190"/>
    </row>
    <row r="58" spans="1:11" s="3" customFormat="1" ht="24">
      <c r="A58" s="215">
        <v>53</v>
      </c>
      <c r="B58" s="19">
        <v>7</v>
      </c>
      <c r="C58" s="10" t="s">
        <v>703</v>
      </c>
      <c r="D58" s="11" t="s">
        <v>606</v>
      </c>
      <c r="E58" s="12">
        <v>3993</v>
      </c>
      <c r="F58" s="12">
        <v>120</v>
      </c>
      <c r="G58" s="13" t="s">
        <v>87</v>
      </c>
      <c r="H58" s="11" t="s">
        <v>608</v>
      </c>
      <c r="I58" s="9" t="s">
        <v>617</v>
      </c>
      <c r="J58" s="11" t="s">
        <v>620</v>
      </c>
      <c r="K58" s="190"/>
    </row>
    <row r="59" spans="1:11" s="3" customFormat="1" ht="30.75" customHeight="1">
      <c r="A59" s="215">
        <v>54</v>
      </c>
      <c r="B59" s="19">
        <v>7</v>
      </c>
      <c r="C59" s="10" t="s">
        <v>707</v>
      </c>
      <c r="D59" s="11" t="s">
        <v>655</v>
      </c>
      <c r="E59" s="13">
        <v>528</v>
      </c>
      <c r="F59" s="13">
        <v>528</v>
      </c>
      <c r="G59" s="51" t="s">
        <v>660</v>
      </c>
      <c r="H59" s="23" t="s">
        <v>661</v>
      </c>
      <c r="I59" s="51" t="s">
        <v>662</v>
      </c>
      <c r="J59" s="11" t="s">
        <v>663</v>
      </c>
      <c r="K59" s="190"/>
    </row>
    <row r="60" spans="1:11" s="3" customFormat="1" ht="30.75" customHeight="1">
      <c r="A60" s="215">
        <v>55</v>
      </c>
      <c r="B60" s="19">
        <v>7</v>
      </c>
      <c r="C60" s="10" t="s">
        <v>710</v>
      </c>
      <c r="D60" s="11" t="s">
        <v>606</v>
      </c>
      <c r="E60" s="12">
        <v>950</v>
      </c>
      <c r="F60" s="12">
        <v>950</v>
      </c>
      <c r="G60" s="13" t="s">
        <v>656</v>
      </c>
      <c r="H60" s="11" t="s">
        <v>602</v>
      </c>
      <c r="I60" s="9" t="s">
        <v>86</v>
      </c>
      <c r="J60" s="15" t="s">
        <v>84</v>
      </c>
      <c r="K60" s="190"/>
    </row>
    <row r="61" spans="1:11" s="3" customFormat="1" ht="30.75" customHeight="1">
      <c r="A61" s="215">
        <v>56</v>
      </c>
      <c r="B61" s="19">
        <v>7</v>
      </c>
      <c r="C61" s="10" t="s">
        <v>711</v>
      </c>
      <c r="D61" s="11" t="s">
        <v>606</v>
      </c>
      <c r="E61" s="12">
        <v>440</v>
      </c>
      <c r="F61" s="12">
        <v>440</v>
      </c>
      <c r="G61" s="13" t="s">
        <v>656</v>
      </c>
      <c r="H61" s="11" t="s">
        <v>602</v>
      </c>
      <c r="I61" s="9" t="s">
        <v>631</v>
      </c>
      <c r="J61" s="15" t="s">
        <v>84</v>
      </c>
      <c r="K61" s="190"/>
    </row>
    <row r="62" spans="1:11" s="3" customFormat="1" ht="30.75" customHeight="1">
      <c r="A62" s="215">
        <v>57</v>
      </c>
      <c r="B62" s="19">
        <v>7</v>
      </c>
      <c r="C62" s="10" t="s">
        <v>712</v>
      </c>
      <c r="D62" s="11" t="s">
        <v>606</v>
      </c>
      <c r="E62" s="12">
        <v>260</v>
      </c>
      <c r="F62" s="12">
        <v>260</v>
      </c>
      <c r="G62" s="13" t="s">
        <v>656</v>
      </c>
      <c r="H62" s="11" t="s">
        <v>602</v>
      </c>
      <c r="I62" s="9" t="s">
        <v>642</v>
      </c>
      <c r="J62" s="15" t="s">
        <v>84</v>
      </c>
      <c r="K62" s="190"/>
    </row>
    <row r="63" spans="1:11" s="3" customFormat="1" ht="30.75" customHeight="1">
      <c r="A63" s="215">
        <v>58</v>
      </c>
      <c r="B63" s="19">
        <v>7</v>
      </c>
      <c r="C63" s="10" t="s">
        <v>714</v>
      </c>
      <c r="D63" s="9" t="s">
        <v>655</v>
      </c>
      <c r="E63" s="12">
        <v>917</v>
      </c>
      <c r="F63" s="12">
        <v>100</v>
      </c>
      <c r="G63" s="13" t="s">
        <v>715</v>
      </c>
      <c r="H63" s="11" t="s">
        <v>661</v>
      </c>
      <c r="I63" s="9" t="s">
        <v>716</v>
      </c>
      <c r="J63" s="11" t="s">
        <v>618</v>
      </c>
      <c r="K63" s="234" t="s">
        <v>717</v>
      </c>
    </row>
    <row r="64" spans="1:11" s="3" customFormat="1" ht="30.75" customHeight="1">
      <c r="A64" s="215">
        <v>59</v>
      </c>
      <c r="B64" s="19">
        <v>7</v>
      </c>
      <c r="C64" s="10" t="s">
        <v>718</v>
      </c>
      <c r="D64" s="9" t="s">
        <v>655</v>
      </c>
      <c r="E64" s="12">
        <v>633</v>
      </c>
      <c r="F64" s="12">
        <v>50</v>
      </c>
      <c r="G64" s="13" t="s">
        <v>715</v>
      </c>
      <c r="H64" s="11" t="s">
        <v>661</v>
      </c>
      <c r="I64" s="9" t="s">
        <v>716</v>
      </c>
      <c r="J64" s="11" t="s">
        <v>618</v>
      </c>
      <c r="K64" s="234" t="s">
        <v>717</v>
      </c>
    </row>
    <row r="65" spans="1:11" s="3" customFormat="1" ht="30.75" customHeight="1">
      <c r="A65" s="215">
        <v>60</v>
      </c>
      <c r="B65" s="19">
        <v>7</v>
      </c>
      <c r="C65" s="10" t="s">
        <v>733</v>
      </c>
      <c r="D65" s="11" t="s">
        <v>606</v>
      </c>
      <c r="E65" s="12">
        <v>3675</v>
      </c>
      <c r="F65" s="12">
        <v>80</v>
      </c>
      <c r="G65" s="13" t="s">
        <v>87</v>
      </c>
      <c r="H65" s="11" t="s">
        <v>608</v>
      </c>
      <c r="I65" s="9" t="s">
        <v>617</v>
      </c>
      <c r="J65" s="11" t="s">
        <v>620</v>
      </c>
      <c r="K65" s="190"/>
    </row>
    <row r="66" spans="1:11" s="3" customFormat="1" ht="30.75" customHeight="1">
      <c r="A66" s="215">
        <v>61</v>
      </c>
      <c r="B66" s="19">
        <v>8</v>
      </c>
      <c r="C66" s="10" t="s">
        <v>641</v>
      </c>
      <c r="D66" s="9" t="s">
        <v>606</v>
      </c>
      <c r="E66" s="12">
        <v>2500</v>
      </c>
      <c r="F66" s="12">
        <v>300</v>
      </c>
      <c r="G66" s="13" t="s">
        <v>616</v>
      </c>
      <c r="H66" s="11" t="s">
        <v>602</v>
      </c>
      <c r="I66" s="9" t="s">
        <v>642</v>
      </c>
      <c r="J66" s="11" t="s">
        <v>618</v>
      </c>
      <c r="K66" s="55"/>
    </row>
    <row r="67" spans="1:11" s="3" customFormat="1" ht="30.75" customHeight="1">
      <c r="A67" s="215">
        <v>62</v>
      </c>
      <c r="B67" s="19">
        <v>8</v>
      </c>
      <c r="C67" s="10" t="s">
        <v>677</v>
      </c>
      <c r="D67" s="9" t="s">
        <v>601</v>
      </c>
      <c r="E67" s="12">
        <v>121716</v>
      </c>
      <c r="F67" s="12">
        <v>2000</v>
      </c>
      <c r="G67" s="13" t="s">
        <v>616</v>
      </c>
      <c r="H67" s="11" t="s">
        <v>602</v>
      </c>
      <c r="I67" s="9" t="s">
        <v>86</v>
      </c>
      <c r="J67" s="15" t="s">
        <v>84</v>
      </c>
      <c r="K67" s="55"/>
    </row>
    <row r="68" spans="1:11" s="3" customFormat="1" ht="30.75" customHeight="1">
      <c r="A68" s="215">
        <v>63</v>
      </c>
      <c r="B68" s="19">
        <v>8</v>
      </c>
      <c r="C68" s="10" t="s">
        <v>678</v>
      </c>
      <c r="D68" s="9" t="s">
        <v>601</v>
      </c>
      <c r="E68" s="12">
        <v>63052</v>
      </c>
      <c r="F68" s="12">
        <v>2000</v>
      </c>
      <c r="G68" s="13" t="s">
        <v>616</v>
      </c>
      <c r="H68" s="11" t="s">
        <v>602</v>
      </c>
      <c r="I68" s="9" t="s">
        <v>86</v>
      </c>
      <c r="J68" s="15" t="s">
        <v>84</v>
      </c>
      <c r="K68" s="55"/>
    </row>
    <row r="69" spans="1:11" s="3" customFormat="1" ht="24">
      <c r="A69" s="215">
        <v>64</v>
      </c>
      <c r="B69" s="19">
        <v>8</v>
      </c>
      <c r="C69" s="10" t="s">
        <v>693</v>
      </c>
      <c r="D69" s="11" t="s">
        <v>606</v>
      </c>
      <c r="E69" s="12">
        <v>5440</v>
      </c>
      <c r="F69" s="12">
        <v>1500</v>
      </c>
      <c r="G69" s="13" t="s">
        <v>616</v>
      </c>
      <c r="H69" s="11" t="s">
        <v>602</v>
      </c>
      <c r="I69" s="9" t="s">
        <v>631</v>
      </c>
      <c r="J69" s="11" t="s">
        <v>636</v>
      </c>
      <c r="K69" s="190"/>
    </row>
    <row r="70" spans="1:11" s="3" customFormat="1" ht="30.75" customHeight="1">
      <c r="A70" s="215">
        <v>65</v>
      </c>
      <c r="B70" s="19">
        <v>8</v>
      </c>
      <c r="C70" s="10" t="s">
        <v>694</v>
      </c>
      <c r="D70" s="11" t="s">
        <v>606</v>
      </c>
      <c r="E70" s="12">
        <v>964</v>
      </c>
      <c r="F70" s="12">
        <v>400</v>
      </c>
      <c r="G70" s="13" t="s">
        <v>616</v>
      </c>
      <c r="H70" s="11" t="s">
        <v>602</v>
      </c>
      <c r="I70" s="9" t="s">
        <v>638</v>
      </c>
      <c r="J70" s="11" t="s">
        <v>636</v>
      </c>
      <c r="K70" s="190"/>
    </row>
    <row r="71" spans="1:11" s="3" customFormat="1" ht="30.75" customHeight="1" thickBot="1">
      <c r="A71" s="217">
        <v>66</v>
      </c>
      <c r="B71" s="65">
        <v>8</v>
      </c>
      <c r="C71" s="70" t="s">
        <v>695</v>
      </c>
      <c r="D71" s="66" t="s">
        <v>606</v>
      </c>
      <c r="E71" s="67">
        <v>2883</v>
      </c>
      <c r="F71" s="67">
        <v>1500</v>
      </c>
      <c r="G71" s="68" t="s">
        <v>616</v>
      </c>
      <c r="H71" s="66" t="s">
        <v>602</v>
      </c>
      <c r="I71" s="69" t="s">
        <v>642</v>
      </c>
      <c r="J71" s="66" t="s">
        <v>636</v>
      </c>
      <c r="K71" s="195"/>
    </row>
    <row r="72" spans="1:11" s="3" customFormat="1" ht="30.75" customHeight="1">
      <c r="A72" s="259">
        <v>67</v>
      </c>
      <c r="B72" s="235">
        <v>8</v>
      </c>
      <c r="C72" s="413" t="s">
        <v>704</v>
      </c>
      <c r="D72" s="61" t="s">
        <v>655</v>
      </c>
      <c r="E72" s="414">
        <v>2400</v>
      </c>
      <c r="F72" s="414">
        <v>2400</v>
      </c>
      <c r="G72" s="415" t="s">
        <v>660</v>
      </c>
      <c r="H72" s="416" t="s">
        <v>705</v>
      </c>
      <c r="I72" s="415" t="s">
        <v>662</v>
      </c>
      <c r="J72" s="61" t="s">
        <v>706</v>
      </c>
      <c r="K72" s="418"/>
    </row>
    <row r="73" spans="1:11" s="3" customFormat="1" ht="30.75" customHeight="1">
      <c r="A73" s="259">
        <v>68</v>
      </c>
      <c r="B73" s="235">
        <v>8</v>
      </c>
      <c r="C73" s="109" t="s">
        <v>308</v>
      </c>
      <c r="D73" s="61" t="s">
        <v>92</v>
      </c>
      <c r="E73" s="12">
        <v>9614</v>
      </c>
      <c r="F73" s="236">
        <v>720</v>
      </c>
      <c r="G73" s="62" t="s">
        <v>616</v>
      </c>
      <c r="H73" s="417" t="s">
        <v>602</v>
      </c>
      <c r="I73" s="60" t="s">
        <v>631</v>
      </c>
      <c r="J73" s="417" t="s">
        <v>649</v>
      </c>
      <c r="K73" s="237"/>
    </row>
    <row r="74" spans="1:11" s="3" customFormat="1" ht="30.75" customHeight="1">
      <c r="A74" s="259">
        <v>69</v>
      </c>
      <c r="B74" s="19">
        <v>8</v>
      </c>
      <c r="C74" s="10" t="s">
        <v>309</v>
      </c>
      <c r="D74" s="11" t="s">
        <v>92</v>
      </c>
      <c r="E74" s="12">
        <v>9688</v>
      </c>
      <c r="F74" s="12">
        <v>420</v>
      </c>
      <c r="G74" s="13" t="s">
        <v>616</v>
      </c>
      <c r="H74" s="15" t="s">
        <v>602</v>
      </c>
      <c r="I74" s="9" t="s">
        <v>631</v>
      </c>
      <c r="J74" s="15" t="s">
        <v>649</v>
      </c>
      <c r="K74" s="190"/>
    </row>
    <row r="75" spans="1:11" s="3" customFormat="1" ht="30.75" customHeight="1">
      <c r="A75" s="259">
        <v>70</v>
      </c>
      <c r="B75" s="19">
        <v>8</v>
      </c>
      <c r="C75" s="10" t="s">
        <v>310</v>
      </c>
      <c r="D75" s="11" t="s">
        <v>92</v>
      </c>
      <c r="E75" s="12">
        <v>5116</v>
      </c>
      <c r="F75" s="12">
        <v>372</v>
      </c>
      <c r="G75" s="13" t="s">
        <v>616</v>
      </c>
      <c r="H75" s="15" t="s">
        <v>602</v>
      </c>
      <c r="I75" s="9" t="s">
        <v>638</v>
      </c>
      <c r="J75" s="15" t="s">
        <v>649</v>
      </c>
      <c r="K75" s="190"/>
    </row>
    <row r="76" spans="1:11" s="3" customFormat="1" ht="24">
      <c r="A76" s="259">
        <v>71</v>
      </c>
      <c r="B76" s="235">
        <v>8</v>
      </c>
      <c r="C76" s="109" t="s">
        <v>721</v>
      </c>
      <c r="D76" s="61" t="s">
        <v>606</v>
      </c>
      <c r="E76" s="236">
        <v>1000</v>
      </c>
      <c r="F76" s="236">
        <v>70</v>
      </c>
      <c r="G76" s="62" t="s">
        <v>616</v>
      </c>
      <c r="H76" s="61" t="s">
        <v>602</v>
      </c>
      <c r="I76" s="60" t="s">
        <v>638</v>
      </c>
      <c r="J76" s="61" t="s">
        <v>618</v>
      </c>
      <c r="K76" s="273"/>
    </row>
    <row r="77" spans="1:11" s="3" customFormat="1" ht="29.25" customHeight="1">
      <c r="A77" s="259">
        <v>72</v>
      </c>
      <c r="B77" s="19">
        <v>8</v>
      </c>
      <c r="C77" s="10" t="s">
        <v>722</v>
      </c>
      <c r="D77" s="11" t="s">
        <v>606</v>
      </c>
      <c r="E77" s="12">
        <v>1350</v>
      </c>
      <c r="F77" s="12">
        <v>50</v>
      </c>
      <c r="G77" s="13" t="s">
        <v>616</v>
      </c>
      <c r="H77" s="11" t="s">
        <v>697</v>
      </c>
      <c r="I77" s="9" t="s">
        <v>631</v>
      </c>
      <c r="J77" s="11" t="s">
        <v>698</v>
      </c>
      <c r="K77" s="190"/>
    </row>
    <row r="78" spans="1:11" s="3" customFormat="1" ht="30.75" customHeight="1">
      <c r="A78" s="259">
        <v>73</v>
      </c>
      <c r="B78" s="19">
        <v>8</v>
      </c>
      <c r="C78" s="10" t="s">
        <v>723</v>
      </c>
      <c r="D78" s="11" t="s">
        <v>606</v>
      </c>
      <c r="E78" s="12">
        <v>3000</v>
      </c>
      <c r="F78" s="12">
        <v>50</v>
      </c>
      <c r="G78" s="13" t="s">
        <v>616</v>
      </c>
      <c r="H78" s="11" t="s">
        <v>697</v>
      </c>
      <c r="I78" s="9" t="s">
        <v>638</v>
      </c>
      <c r="J78" s="11" t="s">
        <v>698</v>
      </c>
      <c r="K78" s="190"/>
    </row>
    <row r="79" spans="1:11" s="3" customFormat="1" ht="49.5" customHeight="1">
      <c r="A79" s="259">
        <v>74</v>
      </c>
      <c r="B79" s="19">
        <v>8</v>
      </c>
      <c r="C79" s="10" t="s">
        <v>725</v>
      </c>
      <c r="D79" s="11" t="s">
        <v>606</v>
      </c>
      <c r="E79" s="12">
        <v>1550</v>
      </c>
      <c r="F79" s="12">
        <v>900</v>
      </c>
      <c r="G79" s="13" t="s">
        <v>616</v>
      </c>
      <c r="H79" s="11" t="s">
        <v>697</v>
      </c>
      <c r="I79" s="9" t="s">
        <v>631</v>
      </c>
      <c r="J79" s="11" t="s">
        <v>698</v>
      </c>
      <c r="K79" s="190"/>
    </row>
    <row r="80" spans="1:11" s="3" customFormat="1" ht="30.75" customHeight="1">
      <c r="A80" s="259">
        <v>75</v>
      </c>
      <c r="B80" s="19">
        <v>8</v>
      </c>
      <c r="C80" s="10" t="s">
        <v>745</v>
      </c>
      <c r="D80" s="11" t="s">
        <v>746</v>
      </c>
      <c r="E80" s="12">
        <v>1171</v>
      </c>
      <c r="F80" s="12">
        <v>1171</v>
      </c>
      <c r="G80" s="9" t="s">
        <v>747</v>
      </c>
      <c r="H80" s="11" t="s">
        <v>748</v>
      </c>
      <c r="I80" s="9" t="s">
        <v>749</v>
      </c>
      <c r="J80" s="11" t="s">
        <v>750</v>
      </c>
      <c r="K80" s="234" t="s">
        <v>297</v>
      </c>
    </row>
    <row r="81" spans="1:11" s="3" customFormat="1" ht="30.75" customHeight="1">
      <c r="A81" s="259">
        <v>76</v>
      </c>
      <c r="B81" s="19">
        <v>9</v>
      </c>
      <c r="C81" s="10" t="s">
        <v>664</v>
      </c>
      <c r="D81" s="9" t="s">
        <v>601</v>
      </c>
      <c r="E81" s="12">
        <v>220126</v>
      </c>
      <c r="F81" s="12">
        <v>3171</v>
      </c>
      <c r="G81" s="13" t="s">
        <v>607</v>
      </c>
      <c r="H81" s="11" t="s">
        <v>608</v>
      </c>
      <c r="I81" s="9" t="s">
        <v>603</v>
      </c>
      <c r="J81" s="11" t="s">
        <v>620</v>
      </c>
      <c r="K81" s="55"/>
    </row>
    <row r="82" spans="1:11" s="3" customFormat="1" ht="30.75" customHeight="1">
      <c r="A82" s="259">
        <v>77</v>
      </c>
      <c r="B82" s="19">
        <v>9</v>
      </c>
      <c r="C82" s="10" t="s">
        <v>665</v>
      </c>
      <c r="D82" s="9" t="s">
        <v>601</v>
      </c>
      <c r="E82" s="12">
        <v>45800</v>
      </c>
      <c r="F82" s="12">
        <v>5000</v>
      </c>
      <c r="G82" s="13" t="s">
        <v>607</v>
      </c>
      <c r="H82" s="11" t="s">
        <v>608</v>
      </c>
      <c r="I82" s="9" t="s">
        <v>603</v>
      </c>
      <c r="J82" s="11" t="s">
        <v>620</v>
      </c>
      <c r="K82" s="55"/>
    </row>
    <row r="83" spans="1:11" s="3" customFormat="1" ht="30.75" customHeight="1">
      <c r="A83" s="259">
        <v>78</v>
      </c>
      <c r="B83" s="19">
        <v>9</v>
      </c>
      <c r="C83" s="10" t="s">
        <v>666</v>
      </c>
      <c r="D83" s="9" t="s">
        <v>601</v>
      </c>
      <c r="E83" s="12">
        <v>148388</v>
      </c>
      <c r="F83" s="12">
        <v>5000</v>
      </c>
      <c r="G83" s="13" t="s">
        <v>607</v>
      </c>
      <c r="H83" s="11" t="s">
        <v>608</v>
      </c>
      <c r="I83" s="9" t="s">
        <v>603</v>
      </c>
      <c r="J83" s="11" t="s">
        <v>620</v>
      </c>
      <c r="K83" s="55"/>
    </row>
    <row r="84" spans="1:11" s="3" customFormat="1" ht="30.75" customHeight="1">
      <c r="A84" s="259">
        <v>79</v>
      </c>
      <c r="B84" s="19">
        <v>9</v>
      </c>
      <c r="C84" s="10" t="s">
        <v>667</v>
      </c>
      <c r="D84" s="9" t="s">
        <v>601</v>
      </c>
      <c r="E84" s="12">
        <v>100001</v>
      </c>
      <c r="F84" s="12">
        <v>5000</v>
      </c>
      <c r="G84" s="13" t="s">
        <v>607</v>
      </c>
      <c r="H84" s="11" t="s">
        <v>608</v>
      </c>
      <c r="I84" s="9" t="s">
        <v>603</v>
      </c>
      <c r="J84" s="11" t="s">
        <v>620</v>
      </c>
      <c r="K84" s="55"/>
    </row>
    <row r="85" spans="1:11" s="3" customFormat="1" ht="30.75" customHeight="1">
      <c r="A85" s="259">
        <v>80</v>
      </c>
      <c r="B85" s="19">
        <v>9</v>
      </c>
      <c r="C85" s="10" t="s">
        <v>668</v>
      </c>
      <c r="D85" s="9" t="s">
        <v>601</v>
      </c>
      <c r="E85" s="12">
        <v>133655</v>
      </c>
      <c r="F85" s="12">
        <v>5000</v>
      </c>
      <c r="G85" s="13" t="s">
        <v>607</v>
      </c>
      <c r="H85" s="11" t="s">
        <v>608</v>
      </c>
      <c r="I85" s="9" t="s">
        <v>603</v>
      </c>
      <c r="J85" s="11" t="s">
        <v>620</v>
      </c>
      <c r="K85" s="55"/>
    </row>
    <row r="86" spans="1:11" s="3" customFormat="1" ht="30.75" customHeight="1">
      <c r="A86" s="259">
        <v>81</v>
      </c>
      <c r="B86" s="19">
        <v>9</v>
      </c>
      <c r="C86" s="10" t="s">
        <v>669</v>
      </c>
      <c r="D86" s="9" t="s">
        <v>601</v>
      </c>
      <c r="E86" s="12">
        <v>117583</v>
      </c>
      <c r="F86" s="12">
        <v>7000</v>
      </c>
      <c r="G86" s="13" t="s">
        <v>607</v>
      </c>
      <c r="H86" s="11" t="s">
        <v>608</v>
      </c>
      <c r="I86" s="9" t="s">
        <v>603</v>
      </c>
      <c r="J86" s="11" t="s">
        <v>620</v>
      </c>
      <c r="K86" s="55"/>
    </row>
    <row r="87" spans="1:11" s="3" customFormat="1" ht="30.75" customHeight="1">
      <c r="A87" s="259">
        <v>82</v>
      </c>
      <c r="B87" s="19">
        <v>9</v>
      </c>
      <c r="C87" s="10" t="s">
        <v>670</v>
      </c>
      <c r="D87" s="9" t="s">
        <v>601</v>
      </c>
      <c r="E87" s="12">
        <v>151966</v>
      </c>
      <c r="F87" s="12">
        <v>7000</v>
      </c>
      <c r="G87" s="13" t="s">
        <v>607</v>
      </c>
      <c r="H87" s="11" t="s">
        <v>608</v>
      </c>
      <c r="I87" s="9" t="s">
        <v>603</v>
      </c>
      <c r="J87" s="11" t="s">
        <v>620</v>
      </c>
      <c r="K87" s="55"/>
    </row>
    <row r="88" spans="1:11" s="3" customFormat="1" ht="30.75" customHeight="1">
      <c r="A88" s="259">
        <v>83</v>
      </c>
      <c r="B88" s="19">
        <v>9</v>
      </c>
      <c r="C88" s="10" t="s">
        <v>652</v>
      </c>
      <c r="D88" s="11" t="s">
        <v>92</v>
      </c>
      <c r="E88" s="12">
        <v>17480</v>
      </c>
      <c r="F88" s="12">
        <v>1800</v>
      </c>
      <c r="G88" s="13" t="s">
        <v>616</v>
      </c>
      <c r="H88" s="15" t="s">
        <v>602</v>
      </c>
      <c r="I88" s="9" t="s">
        <v>629</v>
      </c>
      <c r="J88" s="15" t="s">
        <v>649</v>
      </c>
      <c r="K88" s="55"/>
    </row>
    <row r="89" spans="1:11" s="3" customFormat="1" ht="30.75" customHeight="1">
      <c r="A89" s="259">
        <v>84</v>
      </c>
      <c r="B89" s="235">
        <v>9</v>
      </c>
      <c r="C89" s="109" t="s">
        <v>300</v>
      </c>
      <c r="D89" s="61" t="s">
        <v>606</v>
      </c>
      <c r="E89" s="236">
        <v>2204</v>
      </c>
      <c r="F89" s="236">
        <v>400</v>
      </c>
      <c r="G89" s="62" t="s">
        <v>616</v>
      </c>
      <c r="H89" s="61" t="s">
        <v>602</v>
      </c>
      <c r="I89" s="60" t="s">
        <v>631</v>
      </c>
      <c r="J89" s="61" t="s">
        <v>636</v>
      </c>
      <c r="K89" s="237"/>
    </row>
    <row r="90" spans="1:11" s="3" customFormat="1" ht="30.75" customHeight="1">
      <c r="A90" s="259">
        <v>85</v>
      </c>
      <c r="B90" s="19">
        <v>9</v>
      </c>
      <c r="C90" s="10" t="s">
        <v>301</v>
      </c>
      <c r="D90" s="11" t="s">
        <v>606</v>
      </c>
      <c r="E90" s="12">
        <v>2000</v>
      </c>
      <c r="F90" s="12">
        <v>200</v>
      </c>
      <c r="G90" s="13" t="s">
        <v>616</v>
      </c>
      <c r="H90" s="11" t="s">
        <v>602</v>
      </c>
      <c r="I90" s="9" t="s">
        <v>638</v>
      </c>
      <c r="J90" s="11" t="s">
        <v>636</v>
      </c>
      <c r="K90" s="190"/>
    </row>
    <row r="91" spans="1:11" s="3" customFormat="1" ht="30.75" customHeight="1">
      <c r="A91" s="259">
        <v>86</v>
      </c>
      <c r="B91" s="19">
        <v>9</v>
      </c>
      <c r="C91" s="10" t="s">
        <v>713</v>
      </c>
      <c r="D91" s="11" t="s">
        <v>606</v>
      </c>
      <c r="E91" s="12">
        <v>28530</v>
      </c>
      <c r="F91" s="12">
        <v>150</v>
      </c>
      <c r="G91" s="13" t="s">
        <v>87</v>
      </c>
      <c r="H91" s="11" t="s">
        <v>608</v>
      </c>
      <c r="I91" s="9" t="s">
        <v>638</v>
      </c>
      <c r="J91" s="11" t="s">
        <v>620</v>
      </c>
      <c r="K91" s="190"/>
    </row>
    <row r="92" spans="1:11" s="3" customFormat="1" ht="30.75" customHeight="1">
      <c r="A92" s="259">
        <v>87</v>
      </c>
      <c r="B92" s="19">
        <v>9</v>
      </c>
      <c r="C92" s="10" t="s">
        <v>302</v>
      </c>
      <c r="D92" s="11" t="s">
        <v>606</v>
      </c>
      <c r="E92" s="12">
        <v>16261</v>
      </c>
      <c r="F92" s="12">
        <v>283</v>
      </c>
      <c r="G92" s="13" t="s">
        <v>616</v>
      </c>
      <c r="H92" s="11" t="s">
        <v>602</v>
      </c>
      <c r="I92" s="9" t="s">
        <v>631</v>
      </c>
      <c r="J92" s="11" t="s">
        <v>636</v>
      </c>
      <c r="K92" s="190"/>
    </row>
    <row r="93" spans="1:11" s="3" customFormat="1" ht="30.75" customHeight="1">
      <c r="A93" s="259">
        <v>88</v>
      </c>
      <c r="B93" s="19">
        <v>9</v>
      </c>
      <c r="C93" s="10" t="s">
        <v>304</v>
      </c>
      <c r="D93" s="11" t="s">
        <v>606</v>
      </c>
      <c r="E93" s="12">
        <v>14837</v>
      </c>
      <c r="F93" s="12">
        <v>300</v>
      </c>
      <c r="G93" s="13" t="s">
        <v>616</v>
      </c>
      <c r="H93" s="11" t="s">
        <v>602</v>
      </c>
      <c r="I93" s="9" t="s">
        <v>642</v>
      </c>
      <c r="J93" s="11" t="s">
        <v>636</v>
      </c>
      <c r="K93" s="190"/>
    </row>
    <row r="94" spans="1:11" s="3" customFormat="1" ht="30.75" customHeight="1">
      <c r="A94" s="259">
        <v>89</v>
      </c>
      <c r="B94" s="19">
        <v>9</v>
      </c>
      <c r="C94" s="10" t="s">
        <v>296</v>
      </c>
      <c r="D94" s="11" t="s">
        <v>606</v>
      </c>
      <c r="E94" s="12">
        <v>11595</v>
      </c>
      <c r="F94" s="12">
        <v>1000</v>
      </c>
      <c r="G94" s="13" t="s">
        <v>616</v>
      </c>
      <c r="H94" s="11" t="s">
        <v>602</v>
      </c>
      <c r="I94" s="9" t="s">
        <v>617</v>
      </c>
      <c r="J94" s="11" t="s">
        <v>618</v>
      </c>
      <c r="K94" s="190"/>
    </row>
    <row r="95" spans="1:11" s="3" customFormat="1" ht="30.75" customHeight="1">
      <c r="A95" s="259">
        <v>90</v>
      </c>
      <c r="B95" s="19">
        <v>9</v>
      </c>
      <c r="C95" s="10" t="s">
        <v>303</v>
      </c>
      <c r="D95" s="11" t="s">
        <v>606</v>
      </c>
      <c r="E95" s="12">
        <v>16465</v>
      </c>
      <c r="F95" s="12">
        <v>200</v>
      </c>
      <c r="G95" s="13" t="s">
        <v>616</v>
      </c>
      <c r="H95" s="11" t="s">
        <v>602</v>
      </c>
      <c r="I95" s="9" t="s">
        <v>638</v>
      </c>
      <c r="J95" s="11" t="s">
        <v>636</v>
      </c>
      <c r="K95" s="190"/>
    </row>
    <row r="96" spans="1:11" s="3" customFormat="1" ht="24">
      <c r="A96" s="259">
        <v>91</v>
      </c>
      <c r="B96" s="19">
        <v>9</v>
      </c>
      <c r="C96" s="10" t="s">
        <v>724</v>
      </c>
      <c r="D96" s="11" t="s">
        <v>606</v>
      </c>
      <c r="E96" s="12">
        <v>2300</v>
      </c>
      <c r="F96" s="12">
        <v>60</v>
      </c>
      <c r="G96" s="13" t="s">
        <v>616</v>
      </c>
      <c r="H96" s="11" t="s">
        <v>602</v>
      </c>
      <c r="I96" s="9" t="s">
        <v>631</v>
      </c>
      <c r="J96" s="11" t="s">
        <v>618</v>
      </c>
      <c r="K96" s="190"/>
    </row>
    <row r="97" spans="1:11" s="3" customFormat="1" ht="30.75" customHeight="1">
      <c r="A97" s="259">
        <v>92</v>
      </c>
      <c r="B97" s="19">
        <v>9</v>
      </c>
      <c r="C97" s="10" t="s">
        <v>726</v>
      </c>
      <c r="D97" s="11" t="s">
        <v>92</v>
      </c>
      <c r="E97" s="12">
        <v>8662</v>
      </c>
      <c r="F97" s="12">
        <v>500</v>
      </c>
      <c r="G97" s="13" t="s">
        <v>616</v>
      </c>
      <c r="H97" s="11" t="s">
        <v>602</v>
      </c>
      <c r="I97" s="9" t="s">
        <v>631</v>
      </c>
      <c r="J97" s="11" t="s">
        <v>636</v>
      </c>
      <c r="K97" s="190"/>
    </row>
    <row r="98" spans="1:11" s="3" customFormat="1" ht="30.75" customHeight="1">
      <c r="A98" s="259">
        <v>93</v>
      </c>
      <c r="B98" s="19">
        <v>9</v>
      </c>
      <c r="C98" s="10" t="s">
        <v>727</v>
      </c>
      <c r="D98" s="11" t="s">
        <v>92</v>
      </c>
      <c r="E98" s="12">
        <v>11000</v>
      </c>
      <c r="F98" s="12">
        <v>100</v>
      </c>
      <c r="G98" s="13" t="s">
        <v>616</v>
      </c>
      <c r="H98" s="11" t="s">
        <v>602</v>
      </c>
      <c r="I98" s="9" t="s">
        <v>638</v>
      </c>
      <c r="J98" s="11" t="s">
        <v>636</v>
      </c>
      <c r="K98" s="190"/>
    </row>
    <row r="99" spans="1:11" s="3" customFormat="1" ht="30.75" customHeight="1">
      <c r="A99" s="259">
        <v>94</v>
      </c>
      <c r="B99" s="19">
        <v>9</v>
      </c>
      <c r="C99" s="249" t="s">
        <v>730</v>
      </c>
      <c r="D99" s="58" t="s">
        <v>606</v>
      </c>
      <c r="E99" s="250">
        <v>7638</v>
      </c>
      <c r="F99" s="250">
        <v>30</v>
      </c>
      <c r="G99" s="251" t="s">
        <v>616</v>
      </c>
      <c r="H99" s="58" t="s">
        <v>602</v>
      </c>
      <c r="I99" s="57" t="s">
        <v>631</v>
      </c>
      <c r="J99" s="58" t="s">
        <v>618</v>
      </c>
      <c r="K99" s="252"/>
    </row>
    <row r="100" spans="1:11" s="3" customFormat="1" ht="30.75" customHeight="1">
      <c r="A100" s="259">
        <v>95</v>
      </c>
      <c r="B100" s="19">
        <v>9</v>
      </c>
      <c r="C100" s="10" t="s">
        <v>731</v>
      </c>
      <c r="D100" s="11" t="s">
        <v>606</v>
      </c>
      <c r="E100" s="12">
        <v>217</v>
      </c>
      <c r="F100" s="12">
        <v>120</v>
      </c>
      <c r="G100" s="13" t="s">
        <v>616</v>
      </c>
      <c r="H100" s="11" t="s">
        <v>602</v>
      </c>
      <c r="I100" s="9" t="s">
        <v>617</v>
      </c>
      <c r="J100" s="11" t="s">
        <v>732</v>
      </c>
      <c r="K100" s="190"/>
    </row>
    <row r="101" spans="1:11" s="3" customFormat="1" ht="30.75" customHeight="1">
      <c r="A101" s="259">
        <v>96</v>
      </c>
      <c r="B101" s="19">
        <v>10</v>
      </c>
      <c r="C101" s="109" t="s">
        <v>623</v>
      </c>
      <c r="D101" s="60" t="s">
        <v>601</v>
      </c>
      <c r="E101" s="236">
        <v>31200</v>
      </c>
      <c r="F101" s="236">
        <v>6500</v>
      </c>
      <c r="G101" s="60" t="s">
        <v>607</v>
      </c>
      <c r="H101" s="61" t="s">
        <v>608</v>
      </c>
      <c r="I101" s="60" t="s">
        <v>617</v>
      </c>
      <c r="J101" s="61" t="s">
        <v>620</v>
      </c>
      <c r="K101" s="260"/>
    </row>
    <row r="102" spans="1:11" s="3" customFormat="1" ht="30.75" customHeight="1">
      <c r="A102" s="259">
        <v>97</v>
      </c>
      <c r="B102" s="19">
        <v>10</v>
      </c>
      <c r="C102" s="10" t="s">
        <v>625</v>
      </c>
      <c r="D102" s="9" t="s">
        <v>601</v>
      </c>
      <c r="E102" s="12">
        <v>26300</v>
      </c>
      <c r="F102" s="12">
        <v>6500</v>
      </c>
      <c r="G102" s="9" t="s">
        <v>607</v>
      </c>
      <c r="H102" s="11" t="s">
        <v>608</v>
      </c>
      <c r="I102" s="9" t="s">
        <v>617</v>
      </c>
      <c r="J102" s="11" t="s">
        <v>620</v>
      </c>
      <c r="K102" s="55"/>
    </row>
    <row r="103" spans="1:11" s="3" customFormat="1" ht="30.75" customHeight="1">
      <c r="A103" s="259">
        <v>98</v>
      </c>
      <c r="B103" s="19">
        <v>10</v>
      </c>
      <c r="C103" s="10" t="s">
        <v>708</v>
      </c>
      <c r="D103" s="11" t="s">
        <v>606</v>
      </c>
      <c r="E103" s="12">
        <v>26747</v>
      </c>
      <c r="F103" s="12">
        <v>1833</v>
      </c>
      <c r="G103" s="16" t="s">
        <v>616</v>
      </c>
      <c r="H103" s="15" t="s">
        <v>602</v>
      </c>
      <c r="I103" s="17" t="s">
        <v>617</v>
      </c>
      <c r="J103" s="15" t="s">
        <v>649</v>
      </c>
      <c r="K103" s="190"/>
    </row>
    <row r="104" spans="1:11" s="3" customFormat="1" ht="30.75" customHeight="1" thickBot="1">
      <c r="A104" s="217">
        <v>99</v>
      </c>
      <c r="B104" s="65">
        <v>10</v>
      </c>
      <c r="C104" s="70" t="s">
        <v>709</v>
      </c>
      <c r="D104" s="66" t="s">
        <v>606</v>
      </c>
      <c r="E104" s="67">
        <v>17757</v>
      </c>
      <c r="F104" s="67">
        <v>1500</v>
      </c>
      <c r="G104" s="268" t="s">
        <v>616</v>
      </c>
      <c r="H104" s="261" t="s">
        <v>602</v>
      </c>
      <c r="I104" s="270" t="s">
        <v>617</v>
      </c>
      <c r="J104" s="261" t="s">
        <v>649</v>
      </c>
      <c r="K104" s="195"/>
    </row>
    <row r="105" spans="1:11" s="3" customFormat="1" ht="30.75" customHeight="1">
      <c r="A105" s="259">
        <v>100</v>
      </c>
      <c r="B105" s="235">
        <v>10</v>
      </c>
      <c r="C105" s="109" t="s">
        <v>719</v>
      </c>
      <c r="D105" s="61" t="s">
        <v>92</v>
      </c>
      <c r="E105" s="236">
        <v>1500</v>
      </c>
      <c r="F105" s="236">
        <v>130</v>
      </c>
      <c r="G105" s="62" t="s">
        <v>616</v>
      </c>
      <c r="H105" s="61" t="s">
        <v>697</v>
      </c>
      <c r="I105" s="60" t="s">
        <v>638</v>
      </c>
      <c r="J105" s="61" t="s">
        <v>698</v>
      </c>
      <c r="K105" s="237"/>
    </row>
    <row r="106" spans="1:11" s="3" customFormat="1" ht="30.75" customHeight="1">
      <c r="A106" s="259">
        <v>101</v>
      </c>
      <c r="B106" s="235">
        <v>10</v>
      </c>
      <c r="C106" s="109" t="s">
        <v>720</v>
      </c>
      <c r="D106" s="61" t="s">
        <v>92</v>
      </c>
      <c r="E106" s="236">
        <v>526</v>
      </c>
      <c r="F106" s="236">
        <v>200</v>
      </c>
      <c r="G106" s="62" t="s">
        <v>616</v>
      </c>
      <c r="H106" s="61" t="s">
        <v>697</v>
      </c>
      <c r="I106" s="60" t="s">
        <v>642</v>
      </c>
      <c r="J106" s="61" t="s">
        <v>698</v>
      </c>
      <c r="K106" s="237"/>
    </row>
    <row r="107" spans="1:11" s="3" customFormat="1" ht="24">
      <c r="A107" s="215">
        <v>102</v>
      </c>
      <c r="B107" s="19">
        <v>10</v>
      </c>
      <c r="C107" s="10" t="s">
        <v>728</v>
      </c>
      <c r="D107" s="11" t="s">
        <v>92</v>
      </c>
      <c r="E107" s="12">
        <v>7294</v>
      </c>
      <c r="F107" s="12">
        <v>100</v>
      </c>
      <c r="G107" s="13" t="s">
        <v>616</v>
      </c>
      <c r="H107" s="11" t="s">
        <v>602</v>
      </c>
      <c r="I107" s="9" t="s">
        <v>631</v>
      </c>
      <c r="J107" s="11" t="s">
        <v>636</v>
      </c>
      <c r="K107" s="190"/>
    </row>
    <row r="108" spans="1:11" s="3" customFormat="1" ht="30.75" customHeight="1">
      <c r="A108" s="215">
        <v>103</v>
      </c>
      <c r="B108" s="19">
        <v>10</v>
      </c>
      <c r="C108" s="10" t="s">
        <v>729</v>
      </c>
      <c r="D108" s="11" t="s">
        <v>601</v>
      </c>
      <c r="E108" s="12">
        <v>34574</v>
      </c>
      <c r="F108" s="12">
        <v>100</v>
      </c>
      <c r="G108" s="13" t="s">
        <v>616</v>
      </c>
      <c r="H108" s="11" t="s">
        <v>602</v>
      </c>
      <c r="I108" s="9" t="s">
        <v>631</v>
      </c>
      <c r="J108" s="11" t="s">
        <v>636</v>
      </c>
      <c r="K108" s="190"/>
    </row>
    <row r="109" spans="1:11" s="3" customFormat="1" ht="30.75" customHeight="1">
      <c r="A109" s="215">
        <v>104</v>
      </c>
      <c r="B109" s="19">
        <v>10</v>
      </c>
      <c r="C109" s="10" t="s">
        <v>305</v>
      </c>
      <c r="D109" s="11" t="s">
        <v>606</v>
      </c>
      <c r="E109" s="12">
        <v>13856</v>
      </c>
      <c r="F109" s="12">
        <v>200</v>
      </c>
      <c r="G109" s="13" t="s">
        <v>616</v>
      </c>
      <c r="H109" s="11" t="s">
        <v>602</v>
      </c>
      <c r="I109" s="9" t="s">
        <v>617</v>
      </c>
      <c r="J109" s="11" t="s">
        <v>636</v>
      </c>
      <c r="K109" s="190"/>
    </row>
    <row r="110" spans="1:11" s="3" customFormat="1" ht="30.75" customHeight="1">
      <c r="A110" s="215">
        <v>105</v>
      </c>
      <c r="B110" s="19">
        <v>10</v>
      </c>
      <c r="C110" s="10" t="s">
        <v>306</v>
      </c>
      <c r="D110" s="11" t="s">
        <v>606</v>
      </c>
      <c r="E110" s="12">
        <v>10418</v>
      </c>
      <c r="F110" s="12">
        <v>200</v>
      </c>
      <c r="G110" s="13" t="s">
        <v>616</v>
      </c>
      <c r="H110" s="11" t="s">
        <v>602</v>
      </c>
      <c r="I110" s="9" t="s">
        <v>82</v>
      </c>
      <c r="J110" s="11" t="s">
        <v>636</v>
      </c>
      <c r="K110" s="190"/>
    </row>
    <row r="111" spans="1:11" s="3" customFormat="1" ht="30.75" customHeight="1">
      <c r="A111" s="215">
        <v>106</v>
      </c>
      <c r="B111" s="19">
        <v>10</v>
      </c>
      <c r="C111" s="10" t="s">
        <v>735</v>
      </c>
      <c r="D111" s="11" t="s">
        <v>606</v>
      </c>
      <c r="E111" s="12">
        <v>3000</v>
      </c>
      <c r="F111" s="12">
        <v>100</v>
      </c>
      <c r="G111" s="13" t="s">
        <v>607</v>
      </c>
      <c r="H111" s="11" t="s">
        <v>608</v>
      </c>
      <c r="I111" s="9" t="s">
        <v>642</v>
      </c>
      <c r="J111" s="11" t="s">
        <v>620</v>
      </c>
      <c r="K111" s="190"/>
    </row>
    <row r="112" spans="1:11" s="3" customFormat="1" ht="30.75" customHeight="1">
      <c r="A112" s="215">
        <v>107</v>
      </c>
      <c r="B112" s="235">
        <v>10</v>
      </c>
      <c r="C112" s="109" t="s">
        <v>736</v>
      </c>
      <c r="D112" s="61" t="s">
        <v>606</v>
      </c>
      <c r="E112" s="236">
        <v>3000</v>
      </c>
      <c r="F112" s="236">
        <v>80</v>
      </c>
      <c r="G112" s="62" t="s">
        <v>87</v>
      </c>
      <c r="H112" s="61" t="s">
        <v>608</v>
      </c>
      <c r="I112" s="60" t="s">
        <v>642</v>
      </c>
      <c r="J112" s="61" t="s">
        <v>620</v>
      </c>
      <c r="K112" s="237"/>
    </row>
    <row r="113" spans="1:11" s="3" customFormat="1" ht="30.75" customHeight="1">
      <c r="A113" s="215">
        <v>108</v>
      </c>
      <c r="B113" s="51">
        <v>11</v>
      </c>
      <c r="C113" s="10" t="s">
        <v>737</v>
      </c>
      <c r="D113" s="11" t="s">
        <v>606</v>
      </c>
      <c r="E113" s="12">
        <v>6000</v>
      </c>
      <c r="F113" s="12">
        <v>10</v>
      </c>
      <c r="G113" s="13" t="s">
        <v>616</v>
      </c>
      <c r="H113" s="11" t="s">
        <v>602</v>
      </c>
      <c r="I113" s="9" t="s">
        <v>638</v>
      </c>
      <c r="J113" s="11" t="s">
        <v>618</v>
      </c>
      <c r="K113" s="190" t="s">
        <v>717</v>
      </c>
    </row>
    <row r="114" spans="1:11" s="3" customFormat="1" ht="30.75" customHeight="1" thickBot="1">
      <c r="A114" s="217">
        <v>109</v>
      </c>
      <c r="B114" s="65">
        <v>12</v>
      </c>
      <c r="C114" s="70" t="s">
        <v>738</v>
      </c>
      <c r="D114" s="66" t="s">
        <v>606</v>
      </c>
      <c r="E114" s="67">
        <v>6000</v>
      </c>
      <c r="F114" s="67">
        <v>0</v>
      </c>
      <c r="G114" s="68" t="s">
        <v>607</v>
      </c>
      <c r="H114" s="66" t="s">
        <v>608</v>
      </c>
      <c r="I114" s="69" t="s">
        <v>642</v>
      </c>
      <c r="J114" s="66" t="s">
        <v>620</v>
      </c>
      <c r="K114" s="195"/>
    </row>
    <row r="115" spans="1:11" s="1" customFormat="1" ht="13.5">
      <c r="A115" s="56"/>
      <c r="B115" s="202"/>
      <c r="C115" s="203"/>
      <c r="D115" s="204"/>
      <c r="E115" s="205"/>
      <c r="F115" s="205"/>
      <c r="G115" s="206"/>
      <c r="H115" s="204"/>
      <c r="I115" s="207"/>
      <c r="J115" s="204"/>
      <c r="K115" s="208"/>
    </row>
    <row r="116" spans="1:11" s="1" customFormat="1" ht="13.5">
      <c r="A116" s="172" t="s">
        <v>739</v>
      </c>
      <c r="B116" s="3"/>
      <c r="C116" s="3"/>
      <c r="D116" s="3"/>
      <c r="K116" s="42"/>
    </row>
    <row r="117" spans="2:11" s="1" customFormat="1" ht="13.5">
      <c r="B117" s="2"/>
      <c r="C117" s="3"/>
      <c r="D117" s="3"/>
      <c r="K117" s="42"/>
    </row>
    <row r="118" spans="2:11" s="1" customFormat="1" ht="13.5">
      <c r="B118" s="2"/>
      <c r="C118" s="3"/>
      <c r="D118" s="3"/>
      <c r="K118" s="42"/>
    </row>
    <row r="119" spans="2:11" s="1" customFormat="1" ht="13.5">
      <c r="B119" s="2"/>
      <c r="C119" s="3"/>
      <c r="D119" s="3"/>
      <c r="K119" s="42"/>
    </row>
    <row r="120" spans="2:11" s="1" customFormat="1" ht="13.5">
      <c r="B120" s="2"/>
      <c r="C120" s="3"/>
      <c r="D120" s="3"/>
      <c r="K120" s="42"/>
    </row>
    <row r="121" spans="2:11" s="1" customFormat="1" ht="13.5">
      <c r="B121" s="2"/>
      <c r="C121" s="3"/>
      <c r="D121" s="3"/>
      <c r="K121" s="42"/>
    </row>
    <row r="122" spans="2:11" s="1" customFormat="1" ht="13.5">
      <c r="B122" s="2"/>
      <c r="C122" s="3"/>
      <c r="D122" s="3"/>
      <c r="K122" s="42"/>
    </row>
    <row r="123" spans="2:11" s="1" customFormat="1" ht="13.5">
      <c r="B123" s="2"/>
      <c r="C123" s="3"/>
      <c r="D123" s="3"/>
      <c r="K123" s="42"/>
    </row>
    <row r="124" spans="2:11" s="1" customFormat="1" ht="13.5">
      <c r="B124" s="2"/>
      <c r="C124" s="3"/>
      <c r="D124" s="3"/>
      <c r="K124" s="42"/>
    </row>
    <row r="125" spans="2:11" s="1" customFormat="1" ht="13.5">
      <c r="B125" s="2"/>
      <c r="C125" s="3"/>
      <c r="D125" s="3"/>
      <c r="K125" s="42"/>
    </row>
    <row r="126" spans="2:11" s="1" customFormat="1" ht="13.5">
      <c r="B126" s="2"/>
      <c r="C126" s="3"/>
      <c r="D126" s="3"/>
      <c r="K126" s="42"/>
    </row>
    <row r="127" spans="2:11" s="1" customFormat="1" ht="13.5">
      <c r="B127" s="2"/>
      <c r="C127" s="3"/>
      <c r="D127" s="3"/>
      <c r="K127" s="42"/>
    </row>
    <row r="128" spans="2:11" s="1" customFormat="1" ht="13.5">
      <c r="B128" s="2"/>
      <c r="C128" s="3"/>
      <c r="D128" s="3"/>
      <c r="K128" s="42"/>
    </row>
    <row r="129" spans="2:11" s="1" customFormat="1" ht="13.5">
      <c r="B129" s="2"/>
      <c r="C129" s="3"/>
      <c r="D129" s="3"/>
      <c r="K129" s="42"/>
    </row>
    <row r="130" spans="2:11" s="1" customFormat="1" ht="13.5">
      <c r="B130" s="2"/>
      <c r="C130" s="3"/>
      <c r="D130" s="3"/>
      <c r="K130" s="42"/>
    </row>
    <row r="131" spans="2:11" s="1" customFormat="1" ht="13.5">
      <c r="B131" s="2"/>
      <c r="C131" s="3"/>
      <c r="D131" s="3"/>
      <c r="K131" s="42"/>
    </row>
    <row r="132" spans="2:11" s="1" customFormat="1" ht="13.5">
      <c r="B132" s="2"/>
      <c r="C132" s="3"/>
      <c r="D132" s="3"/>
      <c r="K132" s="42"/>
    </row>
    <row r="133" spans="2:11" s="1" customFormat="1" ht="13.5">
      <c r="B133" s="2"/>
      <c r="C133" s="3"/>
      <c r="D133" s="3"/>
      <c r="K133" s="42"/>
    </row>
    <row r="134" spans="2:11" s="1" customFormat="1" ht="13.5">
      <c r="B134" s="2"/>
      <c r="C134" s="3"/>
      <c r="D134" s="3"/>
      <c r="K134" s="42"/>
    </row>
    <row r="135" spans="2:11" s="1" customFormat="1" ht="13.5">
      <c r="B135" s="2"/>
      <c r="C135" s="3"/>
      <c r="D135" s="3"/>
      <c r="K135" s="42"/>
    </row>
    <row r="136" spans="2:11" s="1" customFormat="1" ht="13.5">
      <c r="B136" s="2"/>
      <c r="C136" s="3"/>
      <c r="D136" s="3"/>
      <c r="K136" s="42"/>
    </row>
    <row r="137" spans="2:11" s="1" customFormat="1" ht="13.5">
      <c r="B137" s="2"/>
      <c r="C137" s="3"/>
      <c r="D137" s="3"/>
      <c r="K137" s="42"/>
    </row>
    <row r="138" spans="2:11" s="1" customFormat="1" ht="13.5">
      <c r="B138" s="2"/>
      <c r="C138" s="3"/>
      <c r="D138" s="3"/>
      <c r="K138" s="42"/>
    </row>
    <row r="139" spans="2:11" s="1" customFormat="1" ht="13.5">
      <c r="B139" s="2"/>
      <c r="C139" s="3"/>
      <c r="D139" s="3"/>
      <c r="K139" s="42"/>
    </row>
    <row r="140" spans="2:11" s="1" customFormat="1" ht="13.5">
      <c r="B140" s="2"/>
      <c r="C140" s="3"/>
      <c r="D140" s="3"/>
      <c r="K140" s="42"/>
    </row>
    <row r="141" spans="2:11" s="1" customFormat="1" ht="13.5">
      <c r="B141" s="2"/>
      <c r="C141" s="3"/>
      <c r="D141" s="3"/>
      <c r="K141" s="42"/>
    </row>
    <row r="142" spans="2:11" s="1" customFormat="1" ht="13.5">
      <c r="B142" s="2"/>
      <c r="C142" s="3"/>
      <c r="D142" s="3"/>
      <c r="K142" s="42"/>
    </row>
    <row r="143" spans="2:11" s="1" customFormat="1" ht="13.5">
      <c r="B143" s="2"/>
      <c r="C143" s="3"/>
      <c r="D143" s="3"/>
      <c r="K143" s="42"/>
    </row>
    <row r="144" spans="2:11" s="1" customFormat="1" ht="13.5">
      <c r="B144" s="2"/>
      <c r="C144" s="3"/>
      <c r="D144" s="3"/>
      <c r="K144" s="42"/>
    </row>
    <row r="145" spans="2:11" s="1" customFormat="1" ht="13.5">
      <c r="B145" s="2"/>
      <c r="C145" s="3"/>
      <c r="D145" s="3"/>
      <c r="K145" s="42"/>
    </row>
    <row r="146" spans="2:11" s="1" customFormat="1" ht="13.5">
      <c r="B146" s="2"/>
      <c r="C146" s="3"/>
      <c r="D146" s="3"/>
      <c r="K146" s="42"/>
    </row>
    <row r="147" spans="2:11" s="1" customFormat="1" ht="13.5">
      <c r="B147" s="2"/>
      <c r="C147" s="3"/>
      <c r="D147" s="3"/>
      <c r="K147" s="42"/>
    </row>
    <row r="148" spans="2:11" s="1" customFormat="1" ht="13.5">
      <c r="B148" s="2"/>
      <c r="C148" s="3"/>
      <c r="D148" s="3"/>
      <c r="K148" s="42"/>
    </row>
    <row r="149" spans="2:11" s="1" customFormat="1" ht="13.5">
      <c r="B149" s="2"/>
      <c r="C149" s="3"/>
      <c r="D149" s="3"/>
      <c r="K149" s="42"/>
    </row>
    <row r="150" spans="2:11" s="1" customFormat="1" ht="13.5">
      <c r="B150" s="2"/>
      <c r="C150" s="3"/>
      <c r="D150" s="3"/>
      <c r="K150" s="42"/>
    </row>
    <row r="151" spans="2:11" s="1" customFormat="1" ht="13.5">
      <c r="B151" s="2"/>
      <c r="C151" s="3"/>
      <c r="D151" s="3"/>
      <c r="K151" s="42"/>
    </row>
    <row r="152" spans="2:11" s="1" customFormat="1" ht="13.5">
      <c r="B152" s="2"/>
      <c r="C152" s="3"/>
      <c r="D152" s="3"/>
      <c r="K152" s="42"/>
    </row>
    <row r="153" spans="2:11" s="1" customFormat="1" ht="13.5">
      <c r="B153" s="2"/>
      <c r="C153" s="3"/>
      <c r="D153" s="3"/>
      <c r="K153" s="42"/>
    </row>
    <row r="154" spans="2:11" s="1" customFormat="1" ht="13.5">
      <c r="B154" s="2"/>
      <c r="C154" s="3"/>
      <c r="D154" s="3"/>
      <c r="K154" s="42"/>
    </row>
    <row r="155" spans="2:11" s="1" customFormat="1" ht="13.5">
      <c r="B155" s="2"/>
      <c r="C155" s="3"/>
      <c r="D155" s="3"/>
      <c r="K155" s="42"/>
    </row>
    <row r="156" spans="2:11" s="1" customFormat="1" ht="13.5">
      <c r="B156" s="2"/>
      <c r="C156" s="3"/>
      <c r="D156" s="3"/>
      <c r="K156" s="42"/>
    </row>
    <row r="157" spans="2:11" s="1" customFormat="1" ht="13.5">
      <c r="B157" s="2"/>
      <c r="C157" s="3"/>
      <c r="D157" s="3"/>
      <c r="K157" s="42"/>
    </row>
    <row r="158" spans="2:11" s="1" customFormat="1" ht="13.5">
      <c r="B158" s="2"/>
      <c r="C158" s="3"/>
      <c r="D158" s="3"/>
      <c r="K158" s="42"/>
    </row>
    <row r="159" spans="2:11" s="1" customFormat="1" ht="13.5">
      <c r="B159" s="2"/>
      <c r="C159" s="3"/>
      <c r="D159" s="3"/>
      <c r="K159" s="42"/>
    </row>
    <row r="160" spans="2:11" s="1" customFormat="1" ht="13.5">
      <c r="B160" s="2"/>
      <c r="C160" s="3"/>
      <c r="D160" s="3"/>
      <c r="K160" s="42"/>
    </row>
    <row r="161" spans="2:11" s="1" customFormat="1" ht="13.5">
      <c r="B161" s="2"/>
      <c r="C161" s="3"/>
      <c r="D161" s="3"/>
      <c r="K161" s="42"/>
    </row>
    <row r="162" spans="2:11" s="1" customFormat="1" ht="13.5">
      <c r="B162" s="2"/>
      <c r="C162" s="3"/>
      <c r="D162" s="3"/>
      <c r="K162" s="42"/>
    </row>
    <row r="163" spans="2:11" s="1" customFormat="1" ht="13.5">
      <c r="B163" s="2"/>
      <c r="C163" s="3"/>
      <c r="D163" s="3"/>
      <c r="K163" s="42"/>
    </row>
    <row r="164" spans="2:11" s="1" customFormat="1" ht="13.5">
      <c r="B164" s="2"/>
      <c r="C164" s="3"/>
      <c r="D164" s="3"/>
      <c r="K164" s="42"/>
    </row>
    <row r="165" spans="2:11" s="1" customFormat="1" ht="13.5">
      <c r="B165" s="2"/>
      <c r="C165" s="3"/>
      <c r="D165" s="3"/>
      <c r="K165" s="42"/>
    </row>
    <row r="166" spans="2:11" s="1" customFormat="1" ht="13.5">
      <c r="B166" s="2"/>
      <c r="C166" s="3"/>
      <c r="D166" s="3"/>
      <c r="K166" s="42"/>
    </row>
    <row r="167" spans="2:11" s="1" customFormat="1" ht="13.5">
      <c r="B167" s="2"/>
      <c r="C167" s="3"/>
      <c r="D167" s="3"/>
      <c r="K167" s="42"/>
    </row>
    <row r="168" spans="2:11" s="1" customFormat="1" ht="13.5">
      <c r="B168" s="2"/>
      <c r="C168" s="3"/>
      <c r="D168" s="3"/>
      <c r="K168" s="42"/>
    </row>
    <row r="169" spans="2:11" s="1" customFormat="1" ht="13.5">
      <c r="B169" s="2"/>
      <c r="C169" s="3"/>
      <c r="D169" s="3"/>
      <c r="K169" s="42"/>
    </row>
    <row r="170" spans="2:11" s="1" customFormat="1" ht="13.5">
      <c r="B170" s="2"/>
      <c r="C170" s="3"/>
      <c r="D170" s="3"/>
      <c r="K170" s="42"/>
    </row>
    <row r="171" spans="2:11" s="1" customFormat="1" ht="13.5">
      <c r="B171" s="2"/>
      <c r="C171" s="3"/>
      <c r="D171" s="3"/>
      <c r="K171" s="42"/>
    </row>
    <row r="172" spans="2:11" s="1" customFormat="1" ht="13.5">
      <c r="B172" s="2"/>
      <c r="C172" s="3"/>
      <c r="D172" s="3"/>
      <c r="K172" s="42"/>
    </row>
    <row r="173" spans="2:11" s="1" customFormat="1" ht="13.5">
      <c r="B173" s="2"/>
      <c r="C173" s="3"/>
      <c r="D173" s="3"/>
      <c r="K173" s="42"/>
    </row>
    <row r="174" spans="2:11" s="1" customFormat="1" ht="13.5">
      <c r="B174" s="2"/>
      <c r="C174" s="3"/>
      <c r="D174" s="3"/>
      <c r="K174" s="42"/>
    </row>
    <row r="175" spans="2:11" s="1" customFormat="1" ht="13.5">
      <c r="B175" s="2"/>
      <c r="C175" s="3"/>
      <c r="D175" s="3"/>
      <c r="K175" s="42"/>
    </row>
    <row r="176" spans="2:11" s="1" customFormat="1" ht="13.5">
      <c r="B176" s="2"/>
      <c r="C176" s="3"/>
      <c r="D176" s="3"/>
      <c r="K176" s="42"/>
    </row>
    <row r="177" spans="2:11" s="1" customFormat="1" ht="13.5">
      <c r="B177" s="2"/>
      <c r="C177" s="3"/>
      <c r="D177" s="3"/>
      <c r="K177" s="42"/>
    </row>
    <row r="178" spans="2:11" s="1" customFormat="1" ht="13.5">
      <c r="B178" s="2"/>
      <c r="C178" s="3"/>
      <c r="D178" s="3"/>
      <c r="K178" s="42"/>
    </row>
    <row r="179" spans="2:11" s="1" customFormat="1" ht="13.5">
      <c r="B179" s="2"/>
      <c r="C179" s="3"/>
      <c r="D179" s="3"/>
      <c r="K179" s="42"/>
    </row>
    <row r="180" spans="2:11" s="1" customFormat="1" ht="13.5">
      <c r="B180" s="2"/>
      <c r="C180" s="3"/>
      <c r="D180" s="3"/>
      <c r="K180" s="42"/>
    </row>
    <row r="181" spans="2:11" s="1" customFormat="1" ht="13.5">
      <c r="B181" s="2"/>
      <c r="C181" s="3"/>
      <c r="D181" s="3"/>
      <c r="K181" s="42"/>
    </row>
    <row r="182" spans="2:11" s="1" customFormat="1" ht="13.5">
      <c r="B182" s="2"/>
      <c r="C182" s="3"/>
      <c r="D182" s="3"/>
      <c r="K182" s="42"/>
    </row>
    <row r="183" spans="2:11" s="1" customFormat="1" ht="13.5">
      <c r="B183" s="2"/>
      <c r="C183" s="3"/>
      <c r="D183" s="3"/>
      <c r="K183" s="42"/>
    </row>
    <row r="184" spans="2:11" s="1" customFormat="1" ht="13.5">
      <c r="B184" s="2"/>
      <c r="C184" s="3"/>
      <c r="D184" s="3"/>
      <c r="K184" s="42"/>
    </row>
    <row r="185" spans="2:11" s="1" customFormat="1" ht="13.5">
      <c r="B185" s="2"/>
      <c r="C185" s="3"/>
      <c r="D185" s="3"/>
      <c r="K185" s="42"/>
    </row>
    <row r="186" spans="2:11" s="1" customFormat="1" ht="13.5">
      <c r="B186" s="2"/>
      <c r="C186" s="3"/>
      <c r="D186" s="3"/>
      <c r="K186" s="42"/>
    </row>
    <row r="187" spans="2:11" s="1" customFormat="1" ht="13.5">
      <c r="B187" s="2"/>
      <c r="C187" s="3"/>
      <c r="D187" s="3"/>
      <c r="K187" s="42"/>
    </row>
    <row r="188" spans="2:11" s="1" customFormat="1" ht="13.5">
      <c r="B188" s="2"/>
      <c r="C188" s="3"/>
      <c r="D188" s="3"/>
      <c r="K188" s="42"/>
    </row>
    <row r="189" spans="2:11" s="1" customFormat="1" ht="13.5">
      <c r="B189" s="2"/>
      <c r="C189" s="3"/>
      <c r="D189" s="3"/>
      <c r="K189" s="42"/>
    </row>
    <row r="190" spans="2:11" s="1" customFormat="1" ht="13.5">
      <c r="B190" s="2"/>
      <c r="C190" s="3"/>
      <c r="D190" s="3"/>
      <c r="K190" s="42"/>
    </row>
    <row r="191" spans="2:11" s="1" customFormat="1" ht="13.5">
      <c r="B191" s="2"/>
      <c r="C191" s="3"/>
      <c r="D191" s="3"/>
      <c r="K191" s="42"/>
    </row>
    <row r="192" spans="2:11" s="1" customFormat="1" ht="13.5">
      <c r="B192" s="2"/>
      <c r="C192" s="3"/>
      <c r="D192" s="3"/>
      <c r="K192" s="42"/>
    </row>
    <row r="193" spans="2:11" s="1" customFormat="1" ht="13.5">
      <c r="B193" s="2"/>
      <c r="C193" s="3"/>
      <c r="D193" s="3"/>
      <c r="K193" s="42"/>
    </row>
    <row r="194" spans="2:11" s="1" customFormat="1" ht="13.5">
      <c r="B194" s="2"/>
      <c r="C194" s="3"/>
      <c r="D194" s="3"/>
      <c r="K194" s="42"/>
    </row>
    <row r="195" spans="2:11" s="1" customFormat="1" ht="13.5">
      <c r="B195" s="2"/>
      <c r="C195" s="3"/>
      <c r="D195" s="3"/>
      <c r="K195" s="42"/>
    </row>
    <row r="196" spans="2:11" s="1" customFormat="1" ht="13.5">
      <c r="B196" s="2"/>
      <c r="C196" s="3"/>
      <c r="D196" s="3"/>
      <c r="K196" s="42"/>
    </row>
    <row r="197" spans="2:11" s="1" customFormat="1" ht="13.5">
      <c r="B197" s="2"/>
      <c r="C197" s="3"/>
      <c r="D197" s="3"/>
      <c r="K197" s="42"/>
    </row>
    <row r="198" spans="2:11" s="1" customFormat="1" ht="13.5">
      <c r="B198" s="2"/>
      <c r="C198" s="3"/>
      <c r="D198" s="3"/>
      <c r="K198" s="42"/>
    </row>
    <row r="199" spans="2:11" s="1" customFormat="1" ht="13.5">
      <c r="B199" s="2"/>
      <c r="C199" s="3"/>
      <c r="D199" s="3"/>
      <c r="K199" s="42"/>
    </row>
    <row r="200" spans="2:11" s="1" customFormat="1" ht="13.5">
      <c r="B200" s="2"/>
      <c r="C200" s="3"/>
      <c r="D200" s="3"/>
      <c r="K200" s="42"/>
    </row>
    <row r="201" spans="2:11" s="1" customFormat="1" ht="13.5">
      <c r="B201" s="2"/>
      <c r="C201" s="3"/>
      <c r="D201" s="3"/>
      <c r="K201" s="42"/>
    </row>
    <row r="202" spans="2:11" s="1" customFormat="1" ht="13.5">
      <c r="B202" s="2"/>
      <c r="C202" s="3"/>
      <c r="D202" s="3"/>
      <c r="K202" s="42"/>
    </row>
    <row r="203" spans="2:11" s="1" customFormat="1" ht="13.5">
      <c r="B203" s="2"/>
      <c r="C203" s="3"/>
      <c r="D203" s="3"/>
      <c r="K203" s="42"/>
    </row>
    <row r="204" spans="2:11" s="1" customFormat="1" ht="13.5">
      <c r="B204" s="2"/>
      <c r="C204" s="3"/>
      <c r="D204" s="3"/>
      <c r="K204" s="42"/>
    </row>
    <row r="205" spans="2:11" s="1" customFormat="1" ht="13.5">
      <c r="B205" s="2"/>
      <c r="C205" s="3"/>
      <c r="D205" s="3"/>
      <c r="K205" s="42"/>
    </row>
    <row r="206" spans="2:11" s="1" customFormat="1" ht="13.5">
      <c r="B206" s="2"/>
      <c r="C206" s="3"/>
      <c r="D206" s="3"/>
      <c r="K206" s="42"/>
    </row>
    <row r="207" spans="2:11" s="1" customFormat="1" ht="13.5">
      <c r="B207" s="2"/>
      <c r="C207" s="3"/>
      <c r="D207" s="3"/>
      <c r="K207" s="42"/>
    </row>
    <row r="208" spans="2:11" s="1" customFormat="1" ht="13.5">
      <c r="B208" s="2"/>
      <c r="C208" s="3"/>
      <c r="D208" s="3"/>
      <c r="K208" s="42"/>
    </row>
    <row r="209" spans="2:11" s="1" customFormat="1" ht="13.5">
      <c r="B209" s="2"/>
      <c r="C209" s="3"/>
      <c r="D209" s="3"/>
      <c r="K209" s="42"/>
    </row>
    <row r="210" spans="2:11" s="1" customFormat="1" ht="13.5">
      <c r="B210" s="2"/>
      <c r="C210" s="3"/>
      <c r="D210" s="3"/>
      <c r="K210" s="42"/>
    </row>
    <row r="211" spans="2:11" s="1" customFormat="1" ht="13.5">
      <c r="B211" s="2"/>
      <c r="C211" s="3"/>
      <c r="D211" s="3"/>
      <c r="K211" s="42"/>
    </row>
    <row r="212" spans="2:11" s="1" customFormat="1" ht="13.5">
      <c r="B212" s="2"/>
      <c r="C212" s="3"/>
      <c r="D212" s="3"/>
      <c r="K212" s="42"/>
    </row>
    <row r="213" spans="2:11" s="1" customFormat="1" ht="13.5">
      <c r="B213" s="2"/>
      <c r="C213" s="3"/>
      <c r="D213" s="3"/>
      <c r="K213" s="42"/>
    </row>
    <row r="214" spans="2:11" s="1" customFormat="1" ht="13.5">
      <c r="B214" s="2"/>
      <c r="C214" s="3"/>
      <c r="D214" s="3"/>
      <c r="K214" s="42"/>
    </row>
    <row r="215" spans="2:11" s="1" customFormat="1" ht="13.5">
      <c r="B215" s="2"/>
      <c r="C215" s="3"/>
      <c r="D215" s="3"/>
      <c r="K215" s="42"/>
    </row>
    <row r="216" spans="2:11" s="1" customFormat="1" ht="13.5">
      <c r="B216" s="2"/>
      <c r="C216" s="3"/>
      <c r="D216" s="3"/>
      <c r="K216" s="42"/>
    </row>
    <row r="217" spans="2:11" s="1" customFormat="1" ht="13.5">
      <c r="B217" s="2"/>
      <c r="C217" s="3"/>
      <c r="D217" s="3"/>
      <c r="K217" s="42"/>
    </row>
    <row r="218" spans="2:11" s="1" customFormat="1" ht="13.5">
      <c r="B218" s="2"/>
      <c r="C218" s="3"/>
      <c r="D218" s="3"/>
      <c r="K218" s="42"/>
    </row>
    <row r="219" spans="2:11" s="1" customFormat="1" ht="13.5">
      <c r="B219" s="2"/>
      <c r="C219" s="3"/>
      <c r="D219" s="3"/>
      <c r="K219" s="42"/>
    </row>
    <row r="220" spans="2:11" s="1" customFormat="1" ht="13.5">
      <c r="B220" s="2"/>
      <c r="C220" s="3"/>
      <c r="D220" s="3"/>
      <c r="K220" s="42"/>
    </row>
    <row r="221" spans="2:11" s="1" customFormat="1" ht="13.5">
      <c r="B221" s="2"/>
      <c r="C221" s="3"/>
      <c r="D221" s="3"/>
      <c r="K221" s="42"/>
    </row>
    <row r="222" spans="2:11" s="1" customFormat="1" ht="13.5">
      <c r="B222" s="2"/>
      <c r="C222" s="3"/>
      <c r="D222" s="3"/>
      <c r="K222" s="42"/>
    </row>
    <row r="223" spans="2:11" s="1" customFormat="1" ht="13.5">
      <c r="B223" s="2"/>
      <c r="C223" s="3"/>
      <c r="D223" s="3"/>
      <c r="K223" s="42"/>
    </row>
    <row r="224" spans="2:11" s="1" customFormat="1" ht="13.5">
      <c r="B224" s="2"/>
      <c r="C224" s="3"/>
      <c r="D224" s="3"/>
      <c r="K224" s="42"/>
    </row>
    <row r="225" spans="2:11" s="1" customFormat="1" ht="13.5">
      <c r="B225" s="2"/>
      <c r="C225" s="3"/>
      <c r="D225" s="3"/>
      <c r="K225" s="42"/>
    </row>
    <row r="226" spans="2:11" s="1" customFormat="1" ht="13.5">
      <c r="B226" s="2"/>
      <c r="C226" s="3"/>
      <c r="D226" s="3"/>
      <c r="K226" s="42"/>
    </row>
    <row r="227" spans="2:11" s="1" customFormat="1" ht="13.5">
      <c r="B227" s="2"/>
      <c r="C227" s="3"/>
      <c r="D227" s="3"/>
      <c r="K227" s="42"/>
    </row>
    <row r="228" spans="2:11" s="1" customFormat="1" ht="13.5">
      <c r="B228" s="2"/>
      <c r="C228" s="3"/>
      <c r="D228" s="3"/>
      <c r="K228" s="42"/>
    </row>
    <row r="229" spans="2:11" s="1" customFormat="1" ht="13.5">
      <c r="B229" s="2"/>
      <c r="C229" s="3"/>
      <c r="D229" s="3"/>
      <c r="K229" s="42"/>
    </row>
    <row r="230" spans="2:11" s="1" customFormat="1" ht="13.5">
      <c r="B230" s="2"/>
      <c r="C230" s="3"/>
      <c r="D230" s="3"/>
      <c r="K230" s="42"/>
    </row>
    <row r="231" spans="2:11" s="1" customFormat="1" ht="13.5">
      <c r="B231" s="2"/>
      <c r="C231" s="3"/>
      <c r="D231" s="3"/>
      <c r="K231" s="42"/>
    </row>
    <row r="232" spans="2:11" s="1" customFormat="1" ht="13.5">
      <c r="B232" s="2"/>
      <c r="C232" s="3"/>
      <c r="D232" s="3"/>
      <c r="K232" s="42"/>
    </row>
    <row r="233" spans="2:11" s="1" customFormat="1" ht="13.5">
      <c r="B233" s="2"/>
      <c r="C233" s="3"/>
      <c r="D233" s="3"/>
      <c r="K233" s="42"/>
    </row>
    <row r="234" spans="2:11" s="1" customFormat="1" ht="13.5">
      <c r="B234" s="2"/>
      <c r="C234" s="3"/>
      <c r="D234" s="3"/>
      <c r="K234" s="42"/>
    </row>
    <row r="235" spans="2:11" s="1" customFormat="1" ht="13.5">
      <c r="B235" s="2"/>
      <c r="C235" s="3"/>
      <c r="D235" s="3"/>
      <c r="K235" s="42"/>
    </row>
    <row r="236" spans="2:11" s="1" customFormat="1" ht="13.5">
      <c r="B236" s="2"/>
      <c r="C236" s="3"/>
      <c r="D236" s="3"/>
      <c r="K236" s="42"/>
    </row>
    <row r="237" spans="2:11" s="1" customFormat="1" ht="13.5">
      <c r="B237" s="2"/>
      <c r="C237" s="3"/>
      <c r="D237" s="3"/>
      <c r="K237" s="42"/>
    </row>
    <row r="238" spans="2:11" s="1" customFormat="1" ht="13.5">
      <c r="B238" s="2"/>
      <c r="C238" s="3"/>
      <c r="D238" s="3"/>
      <c r="K238" s="42"/>
    </row>
    <row r="239" spans="2:11" s="1" customFormat="1" ht="13.5">
      <c r="B239" s="2"/>
      <c r="C239" s="3"/>
      <c r="D239" s="3"/>
      <c r="K239" s="42"/>
    </row>
    <row r="240" spans="2:11" s="1" customFormat="1" ht="13.5">
      <c r="B240" s="2"/>
      <c r="C240" s="3"/>
      <c r="D240" s="3"/>
      <c r="K240" s="42"/>
    </row>
    <row r="241" spans="2:11" s="1" customFormat="1" ht="13.5">
      <c r="B241" s="2"/>
      <c r="C241" s="3"/>
      <c r="D241" s="3"/>
      <c r="K241" s="42"/>
    </row>
    <row r="242" spans="2:11" s="1" customFormat="1" ht="13.5">
      <c r="B242" s="2"/>
      <c r="C242" s="3"/>
      <c r="D242" s="3"/>
      <c r="K242" s="42"/>
    </row>
    <row r="243" spans="2:11" s="1" customFormat="1" ht="13.5">
      <c r="B243" s="2"/>
      <c r="C243" s="3"/>
      <c r="D243" s="3"/>
      <c r="K243" s="42"/>
    </row>
    <row r="244" spans="2:11" s="1" customFormat="1" ht="13.5">
      <c r="B244" s="2"/>
      <c r="C244" s="3"/>
      <c r="D244" s="3"/>
      <c r="K244" s="42"/>
    </row>
    <row r="245" spans="2:11" s="1" customFormat="1" ht="13.5">
      <c r="B245" s="2"/>
      <c r="C245" s="3"/>
      <c r="D245" s="3"/>
      <c r="K245" s="42"/>
    </row>
    <row r="246" spans="2:11" s="1" customFormat="1" ht="13.5">
      <c r="B246" s="2"/>
      <c r="C246" s="3"/>
      <c r="D246" s="3"/>
      <c r="K246" s="42"/>
    </row>
    <row r="247" spans="2:11" s="1" customFormat="1" ht="13.5">
      <c r="B247" s="2"/>
      <c r="C247" s="3"/>
      <c r="D247" s="3"/>
      <c r="K247" s="42"/>
    </row>
    <row r="248" spans="2:11" s="1" customFormat="1" ht="13.5">
      <c r="B248" s="2"/>
      <c r="C248" s="3"/>
      <c r="D248" s="3"/>
      <c r="K248" s="42"/>
    </row>
    <row r="249" spans="2:11" s="1" customFormat="1" ht="13.5">
      <c r="B249" s="2"/>
      <c r="C249" s="3"/>
      <c r="D249" s="3"/>
      <c r="K249" s="42"/>
    </row>
    <row r="250" spans="2:11" s="1" customFormat="1" ht="13.5">
      <c r="B250" s="2"/>
      <c r="C250" s="3"/>
      <c r="D250" s="3"/>
      <c r="K250" s="42"/>
    </row>
    <row r="251" spans="2:11" s="1" customFormat="1" ht="13.5">
      <c r="B251" s="2"/>
      <c r="C251" s="3"/>
      <c r="D251" s="3"/>
      <c r="K251" s="42"/>
    </row>
    <row r="252" spans="2:11" s="1" customFormat="1" ht="13.5">
      <c r="B252" s="2"/>
      <c r="C252" s="3"/>
      <c r="D252" s="3"/>
      <c r="K252" s="42"/>
    </row>
    <row r="253" spans="2:11" s="1" customFormat="1" ht="13.5">
      <c r="B253" s="2"/>
      <c r="C253" s="3"/>
      <c r="D253" s="3"/>
      <c r="K253" s="42"/>
    </row>
    <row r="254" spans="2:11" s="1" customFormat="1" ht="13.5">
      <c r="B254" s="2"/>
      <c r="C254" s="3"/>
      <c r="D254" s="3"/>
      <c r="K254" s="42"/>
    </row>
    <row r="255" spans="2:11" s="1" customFormat="1" ht="13.5">
      <c r="B255" s="2"/>
      <c r="C255" s="3"/>
      <c r="D255" s="3"/>
      <c r="K255" s="42"/>
    </row>
    <row r="256" spans="2:11" s="1" customFormat="1" ht="13.5">
      <c r="B256" s="2"/>
      <c r="C256" s="3"/>
      <c r="D256" s="3"/>
      <c r="K256" s="42"/>
    </row>
    <row r="257" spans="2:11" s="1" customFormat="1" ht="13.5">
      <c r="B257" s="2"/>
      <c r="C257" s="3"/>
      <c r="D257" s="3"/>
      <c r="K257" s="42"/>
    </row>
    <row r="258" spans="2:11" s="1" customFormat="1" ht="13.5">
      <c r="B258" s="2"/>
      <c r="C258" s="3"/>
      <c r="D258" s="3"/>
      <c r="K258" s="42"/>
    </row>
    <row r="259" spans="2:11" s="1" customFormat="1" ht="13.5">
      <c r="B259" s="2"/>
      <c r="C259" s="3"/>
      <c r="D259" s="3"/>
      <c r="K259" s="42"/>
    </row>
    <row r="260" spans="2:11" s="1" customFormat="1" ht="13.5">
      <c r="B260" s="2"/>
      <c r="C260" s="3"/>
      <c r="D260" s="3"/>
      <c r="K260" s="42"/>
    </row>
    <row r="261" spans="2:11" s="1" customFormat="1" ht="13.5">
      <c r="B261" s="2"/>
      <c r="C261" s="3"/>
      <c r="D261" s="3"/>
      <c r="K261" s="42"/>
    </row>
    <row r="262" spans="2:11" s="1" customFormat="1" ht="13.5">
      <c r="B262" s="2"/>
      <c r="C262" s="3"/>
      <c r="D262" s="3"/>
      <c r="K262" s="42"/>
    </row>
    <row r="263" spans="2:11" s="1" customFormat="1" ht="13.5">
      <c r="B263" s="2"/>
      <c r="C263" s="3"/>
      <c r="D263" s="3"/>
      <c r="K263" s="42"/>
    </row>
    <row r="264" spans="2:11" s="1" customFormat="1" ht="13.5">
      <c r="B264" s="2"/>
      <c r="C264" s="3"/>
      <c r="D264" s="3"/>
      <c r="K264" s="42"/>
    </row>
    <row r="265" spans="2:11" s="1" customFormat="1" ht="13.5">
      <c r="B265" s="2"/>
      <c r="C265" s="3"/>
      <c r="D265" s="3"/>
      <c r="K265" s="42"/>
    </row>
    <row r="266" spans="2:11" s="1" customFormat="1" ht="13.5">
      <c r="B266" s="2"/>
      <c r="C266" s="3"/>
      <c r="D266" s="3"/>
      <c r="K266" s="42"/>
    </row>
    <row r="267" spans="2:11" s="1" customFormat="1" ht="13.5">
      <c r="B267" s="2"/>
      <c r="C267" s="3"/>
      <c r="D267" s="3"/>
      <c r="K267" s="42"/>
    </row>
    <row r="268" spans="2:11" s="1" customFormat="1" ht="13.5">
      <c r="B268" s="2"/>
      <c r="C268" s="3"/>
      <c r="D268" s="3"/>
      <c r="K268" s="42"/>
    </row>
    <row r="269" spans="2:11" s="1" customFormat="1" ht="13.5">
      <c r="B269" s="2"/>
      <c r="C269" s="3"/>
      <c r="D269" s="3"/>
      <c r="K269" s="42"/>
    </row>
    <row r="270" spans="2:11" s="1" customFormat="1" ht="13.5">
      <c r="B270" s="2"/>
      <c r="C270" s="3"/>
      <c r="D270" s="3"/>
      <c r="K270" s="42"/>
    </row>
    <row r="271" spans="2:11" s="1" customFormat="1" ht="13.5">
      <c r="B271" s="2"/>
      <c r="C271" s="3"/>
      <c r="D271" s="3"/>
      <c r="K271" s="42"/>
    </row>
    <row r="272" spans="2:11" s="1" customFormat="1" ht="13.5">
      <c r="B272" s="2"/>
      <c r="C272" s="3"/>
      <c r="D272" s="3"/>
      <c r="K272" s="42"/>
    </row>
    <row r="273" spans="2:11" s="1" customFormat="1" ht="13.5">
      <c r="B273" s="2"/>
      <c r="C273" s="3"/>
      <c r="D273" s="3"/>
      <c r="K273" s="42"/>
    </row>
    <row r="274" spans="2:11" s="1" customFormat="1" ht="13.5">
      <c r="B274" s="2"/>
      <c r="C274" s="3"/>
      <c r="D274" s="3"/>
      <c r="K274" s="42"/>
    </row>
    <row r="275" spans="2:11" s="1" customFormat="1" ht="13.5">
      <c r="B275" s="2"/>
      <c r="C275" s="3"/>
      <c r="D275" s="3"/>
      <c r="K275" s="42"/>
    </row>
  </sheetData>
  <autoFilter ref="A5:K116"/>
  <mergeCells count="12">
    <mergeCell ref="A1:K1"/>
    <mergeCell ref="A4:A5"/>
    <mergeCell ref="K4:K5"/>
    <mergeCell ref="J4:J5"/>
    <mergeCell ref="I4:I5"/>
    <mergeCell ref="H4:H5"/>
    <mergeCell ref="G4:G5"/>
    <mergeCell ref="F4:F5"/>
    <mergeCell ref="E4:E5"/>
    <mergeCell ref="D4:D5"/>
    <mergeCell ref="C4:C5"/>
    <mergeCell ref="B4:B5"/>
  </mergeCells>
  <printOptions/>
  <pageMargins left="0.52" right="0.58" top="0.69" bottom="0.56" header="0.5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L20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" sqref="K7"/>
    </sheetView>
  </sheetViews>
  <sheetFormatPr defaultColWidth="9.00390625" defaultRowHeight="13.5"/>
  <cols>
    <col min="1" max="1" width="4.50390625" style="175" bestFit="1" customWidth="1"/>
    <col min="2" max="2" width="5.00390625" style="174" customWidth="1"/>
    <col min="3" max="3" width="6.75390625" style="175" bestFit="1" customWidth="1"/>
    <col min="4" max="4" width="29.875" style="348" customWidth="1"/>
    <col min="5" max="5" width="9.875" style="175" customWidth="1"/>
    <col min="6" max="6" width="8.875" style="175" customWidth="1"/>
    <col min="7" max="7" width="7.75390625" style="175" customWidth="1"/>
    <col min="8" max="8" width="9.00390625" style="173" customWidth="1"/>
    <col min="9" max="9" width="6.00390625" style="173" customWidth="1"/>
    <col min="10" max="10" width="4.50390625" style="173" customWidth="1"/>
    <col min="11" max="11" width="18.00390625" style="175" bestFit="1" customWidth="1"/>
    <col min="12" max="12" width="8.25390625" style="173" customWidth="1"/>
    <col min="13" max="16384" width="9.00390625" style="175" customWidth="1"/>
  </cols>
  <sheetData>
    <row r="1" spans="1:12" s="161" customFormat="1" ht="31.5" customHeight="1">
      <c r="A1" s="399" t="s">
        <v>157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2:12" s="161" customFormat="1" ht="13.5">
      <c r="B2" s="50"/>
      <c r="D2" s="348"/>
      <c r="H2" s="49"/>
      <c r="I2" s="49"/>
      <c r="J2" s="49"/>
      <c r="L2" s="50"/>
    </row>
    <row r="3" spans="1:12" s="161" customFormat="1" ht="14.25" thickBot="1">
      <c r="A3" s="152" t="s">
        <v>364</v>
      </c>
      <c r="B3" s="41"/>
      <c r="C3" s="5"/>
      <c r="D3" s="8"/>
      <c r="E3" s="5"/>
      <c r="F3" s="6"/>
      <c r="G3" s="6"/>
      <c r="H3" s="35"/>
      <c r="I3" s="7"/>
      <c r="J3" s="39"/>
      <c r="K3" s="398" t="s">
        <v>146</v>
      </c>
      <c r="L3" s="398"/>
    </row>
    <row r="4" spans="1:12" s="161" customFormat="1" ht="13.5" customHeight="1">
      <c r="A4" s="400" t="s">
        <v>158</v>
      </c>
      <c r="B4" s="396" t="s">
        <v>752</v>
      </c>
      <c r="C4" s="406" t="s">
        <v>159</v>
      </c>
      <c r="D4" s="396" t="s">
        <v>160</v>
      </c>
      <c r="E4" s="410" t="s">
        <v>76</v>
      </c>
      <c r="F4" s="404" t="s">
        <v>161</v>
      </c>
      <c r="G4" s="408" t="s">
        <v>77</v>
      </c>
      <c r="H4" s="404" t="s">
        <v>79</v>
      </c>
      <c r="I4" s="396" t="s">
        <v>80</v>
      </c>
      <c r="J4" s="396" t="s">
        <v>81</v>
      </c>
      <c r="K4" s="396" t="s">
        <v>162</v>
      </c>
      <c r="L4" s="402" t="s">
        <v>295</v>
      </c>
    </row>
    <row r="5" spans="1:12" s="161" customFormat="1" ht="18.75" customHeight="1" thickBot="1">
      <c r="A5" s="401"/>
      <c r="B5" s="397"/>
      <c r="C5" s="407"/>
      <c r="D5" s="397"/>
      <c r="E5" s="411"/>
      <c r="F5" s="405"/>
      <c r="G5" s="409"/>
      <c r="H5" s="405"/>
      <c r="I5" s="397"/>
      <c r="J5" s="397"/>
      <c r="K5" s="397"/>
      <c r="L5" s="403"/>
    </row>
    <row r="6" spans="1:12" s="162" customFormat="1" ht="30.75" customHeight="1">
      <c r="A6" s="110">
        <v>1</v>
      </c>
      <c r="B6" s="111">
        <v>1</v>
      </c>
      <c r="C6" s="73" t="s">
        <v>163</v>
      </c>
      <c r="D6" s="349" t="s">
        <v>164</v>
      </c>
      <c r="E6" s="112" t="s">
        <v>165</v>
      </c>
      <c r="F6" s="113">
        <v>50</v>
      </c>
      <c r="G6" s="114">
        <v>50</v>
      </c>
      <c r="H6" s="75" t="s">
        <v>96</v>
      </c>
      <c r="I6" s="112" t="s">
        <v>166</v>
      </c>
      <c r="J6" s="115" t="s">
        <v>167</v>
      </c>
      <c r="K6" s="112" t="s">
        <v>149</v>
      </c>
      <c r="L6" s="116" t="s">
        <v>75</v>
      </c>
    </row>
    <row r="7" spans="1:12" s="162" customFormat="1" ht="30.75" customHeight="1">
      <c r="A7" s="117">
        <v>2</v>
      </c>
      <c r="B7" s="118">
        <v>1</v>
      </c>
      <c r="C7" s="84" t="s">
        <v>168</v>
      </c>
      <c r="D7" s="149" t="s">
        <v>169</v>
      </c>
      <c r="E7" s="77" t="s">
        <v>144</v>
      </c>
      <c r="F7" s="119">
        <v>100</v>
      </c>
      <c r="G7" s="120">
        <v>103</v>
      </c>
      <c r="H7" s="82" t="s">
        <v>96</v>
      </c>
      <c r="I7" s="77" t="s">
        <v>152</v>
      </c>
      <c r="J7" s="84" t="s">
        <v>101</v>
      </c>
      <c r="K7" s="77" t="s">
        <v>170</v>
      </c>
      <c r="L7" s="121" t="s">
        <v>75</v>
      </c>
    </row>
    <row r="8" spans="1:12" s="162" customFormat="1" ht="30.75" customHeight="1">
      <c r="A8" s="117">
        <v>3</v>
      </c>
      <c r="B8" s="118">
        <v>1</v>
      </c>
      <c r="C8" s="84" t="s">
        <v>168</v>
      </c>
      <c r="D8" s="149" t="s">
        <v>171</v>
      </c>
      <c r="E8" s="77" t="s">
        <v>144</v>
      </c>
      <c r="F8" s="119">
        <v>20</v>
      </c>
      <c r="G8" s="120">
        <v>20</v>
      </c>
      <c r="H8" s="82" t="s">
        <v>96</v>
      </c>
      <c r="I8" s="77" t="s">
        <v>152</v>
      </c>
      <c r="J8" s="84" t="s">
        <v>101</v>
      </c>
      <c r="K8" s="77" t="s">
        <v>170</v>
      </c>
      <c r="L8" s="121" t="s">
        <v>75</v>
      </c>
    </row>
    <row r="9" spans="1:12" s="162" customFormat="1" ht="25.5" customHeight="1">
      <c r="A9" s="117">
        <v>4</v>
      </c>
      <c r="B9" s="118">
        <v>1</v>
      </c>
      <c r="C9" s="84" t="s">
        <v>163</v>
      </c>
      <c r="D9" s="146" t="s">
        <v>172</v>
      </c>
      <c r="E9" s="77" t="s">
        <v>117</v>
      </c>
      <c r="F9" s="119">
        <v>52</v>
      </c>
      <c r="G9" s="120">
        <v>52</v>
      </c>
      <c r="H9" s="82" t="s">
        <v>96</v>
      </c>
      <c r="I9" s="77" t="s">
        <v>167</v>
      </c>
      <c r="J9" s="86" t="s">
        <v>167</v>
      </c>
      <c r="K9" s="77" t="s">
        <v>198</v>
      </c>
      <c r="L9" s="121" t="s">
        <v>75</v>
      </c>
    </row>
    <row r="10" spans="1:12" s="162" customFormat="1" ht="30.75" customHeight="1">
      <c r="A10" s="117">
        <v>5</v>
      </c>
      <c r="B10" s="118">
        <v>1</v>
      </c>
      <c r="C10" s="84" t="s">
        <v>174</v>
      </c>
      <c r="D10" s="149" t="s">
        <v>175</v>
      </c>
      <c r="E10" s="77" t="s">
        <v>104</v>
      </c>
      <c r="F10" s="119">
        <v>5600</v>
      </c>
      <c r="G10" s="120">
        <v>100</v>
      </c>
      <c r="H10" s="82" t="s">
        <v>93</v>
      </c>
      <c r="I10" s="77" t="s">
        <v>147</v>
      </c>
      <c r="J10" s="86" t="s">
        <v>103</v>
      </c>
      <c r="K10" s="77" t="s">
        <v>151</v>
      </c>
      <c r="L10" s="121" t="s">
        <v>75</v>
      </c>
    </row>
    <row r="11" spans="1:12" s="162" customFormat="1" ht="30.75" customHeight="1">
      <c r="A11" s="117">
        <v>6</v>
      </c>
      <c r="B11" s="118">
        <v>2</v>
      </c>
      <c r="C11" s="84" t="s">
        <v>176</v>
      </c>
      <c r="D11" s="149" t="s">
        <v>177</v>
      </c>
      <c r="E11" s="77" t="s">
        <v>105</v>
      </c>
      <c r="F11" s="119">
        <v>53</v>
      </c>
      <c r="G11" s="122">
        <v>53</v>
      </c>
      <c r="H11" s="82" t="s">
        <v>96</v>
      </c>
      <c r="I11" s="77" t="s">
        <v>113</v>
      </c>
      <c r="J11" s="84" t="s">
        <v>94</v>
      </c>
      <c r="K11" s="77" t="s">
        <v>178</v>
      </c>
      <c r="L11" s="121" t="s">
        <v>75</v>
      </c>
    </row>
    <row r="12" spans="1:12" s="162" customFormat="1" ht="30.75" customHeight="1">
      <c r="A12" s="117">
        <v>7</v>
      </c>
      <c r="B12" s="118">
        <v>2</v>
      </c>
      <c r="C12" s="84" t="s">
        <v>174</v>
      </c>
      <c r="D12" s="149" t="s">
        <v>179</v>
      </c>
      <c r="E12" s="77" t="s">
        <v>104</v>
      </c>
      <c r="F12" s="119">
        <v>4987</v>
      </c>
      <c r="G12" s="123">
        <v>500</v>
      </c>
      <c r="H12" s="82" t="s">
        <v>112</v>
      </c>
      <c r="I12" s="77" t="s">
        <v>113</v>
      </c>
      <c r="J12" s="84" t="s">
        <v>180</v>
      </c>
      <c r="K12" s="77" t="s">
        <v>150</v>
      </c>
      <c r="L12" s="121" t="s">
        <v>75</v>
      </c>
    </row>
    <row r="13" spans="1:12" s="162" customFormat="1" ht="30.75" customHeight="1">
      <c r="A13" s="117">
        <v>8</v>
      </c>
      <c r="B13" s="118">
        <v>2</v>
      </c>
      <c r="C13" s="84" t="s">
        <v>176</v>
      </c>
      <c r="D13" s="149" t="s">
        <v>181</v>
      </c>
      <c r="E13" s="77" t="s">
        <v>105</v>
      </c>
      <c r="F13" s="119">
        <v>77</v>
      </c>
      <c r="G13" s="122">
        <v>77</v>
      </c>
      <c r="H13" s="82" t="s">
        <v>96</v>
      </c>
      <c r="I13" s="77" t="s">
        <v>113</v>
      </c>
      <c r="J13" s="84" t="s">
        <v>94</v>
      </c>
      <c r="K13" s="77" t="s">
        <v>178</v>
      </c>
      <c r="L13" s="121" t="s">
        <v>75</v>
      </c>
    </row>
    <row r="14" spans="1:12" s="162" customFormat="1" ht="30.75" customHeight="1">
      <c r="A14" s="117">
        <v>9</v>
      </c>
      <c r="B14" s="118">
        <v>2</v>
      </c>
      <c r="C14" s="84" t="s">
        <v>176</v>
      </c>
      <c r="D14" s="149" t="s">
        <v>182</v>
      </c>
      <c r="E14" s="77" t="s">
        <v>105</v>
      </c>
      <c r="F14" s="119">
        <v>84</v>
      </c>
      <c r="G14" s="122">
        <v>84</v>
      </c>
      <c r="H14" s="82" t="s">
        <v>96</v>
      </c>
      <c r="I14" s="77" t="s">
        <v>113</v>
      </c>
      <c r="J14" s="84" t="s">
        <v>94</v>
      </c>
      <c r="K14" s="77" t="s">
        <v>178</v>
      </c>
      <c r="L14" s="121" t="s">
        <v>75</v>
      </c>
    </row>
    <row r="15" spans="1:12" s="162" customFormat="1" ht="30.75" customHeight="1">
      <c r="A15" s="117">
        <v>10</v>
      </c>
      <c r="B15" s="118">
        <v>2</v>
      </c>
      <c r="C15" s="84" t="s">
        <v>176</v>
      </c>
      <c r="D15" s="350" t="s">
        <v>359</v>
      </c>
      <c r="E15" s="86" t="s">
        <v>144</v>
      </c>
      <c r="F15" s="119">
        <v>1186</v>
      </c>
      <c r="G15" s="122">
        <v>1186</v>
      </c>
      <c r="H15" s="86" t="s">
        <v>96</v>
      </c>
      <c r="I15" s="77" t="s">
        <v>147</v>
      </c>
      <c r="J15" s="86" t="s">
        <v>94</v>
      </c>
      <c r="K15" s="77" t="s">
        <v>183</v>
      </c>
      <c r="L15" s="121" t="s">
        <v>75</v>
      </c>
    </row>
    <row r="16" spans="1:12" s="162" customFormat="1" ht="30.75" customHeight="1">
      <c r="A16" s="117">
        <v>11</v>
      </c>
      <c r="B16" s="118">
        <v>2</v>
      </c>
      <c r="C16" s="124" t="s">
        <v>163</v>
      </c>
      <c r="D16" s="351" t="s">
        <v>184</v>
      </c>
      <c r="E16" s="125" t="s">
        <v>185</v>
      </c>
      <c r="F16" s="119">
        <v>407</v>
      </c>
      <c r="G16" s="126">
        <v>100</v>
      </c>
      <c r="H16" s="127" t="s">
        <v>155</v>
      </c>
      <c r="I16" s="125" t="s">
        <v>167</v>
      </c>
      <c r="J16" s="124" t="s">
        <v>186</v>
      </c>
      <c r="K16" s="125" t="s">
        <v>187</v>
      </c>
      <c r="L16" s="121" t="s">
        <v>75</v>
      </c>
    </row>
    <row r="17" spans="1:12" s="162" customFormat="1" ht="42" customHeight="1">
      <c r="A17" s="117">
        <v>12</v>
      </c>
      <c r="B17" s="118">
        <v>2</v>
      </c>
      <c r="C17" s="84" t="s">
        <v>188</v>
      </c>
      <c r="D17" s="149" t="s">
        <v>189</v>
      </c>
      <c r="E17" s="77" t="s">
        <v>117</v>
      </c>
      <c r="F17" s="119">
        <v>50</v>
      </c>
      <c r="G17" s="120">
        <v>50</v>
      </c>
      <c r="H17" s="82" t="s">
        <v>95</v>
      </c>
      <c r="I17" s="77" t="s">
        <v>147</v>
      </c>
      <c r="J17" s="84" t="s">
        <v>118</v>
      </c>
      <c r="K17" s="128" t="s">
        <v>143</v>
      </c>
      <c r="L17" s="121" t="s">
        <v>75</v>
      </c>
    </row>
    <row r="18" spans="1:12" s="162" customFormat="1" ht="30.75" customHeight="1">
      <c r="A18" s="117">
        <v>13</v>
      </c>
      <c r="B18" s="118">
        <v>3</v>
      </c>
      <c r="C18" s="84" t="s">
        <v>167</v>
      </c>
      <c r="D18" s="352" t="s">
        <v>190</v>
      </c>
      <c r="E18" s="77" t="s">
        <v>165</v>
      </c>
      <c r="F18" s="119">
        <v>17</v>
      </c>
      <c r="G18" s="120">
        <v>17</v>
      </c>
      <c r="H18" s="82" t="s">
        <v>96</v>
      </c>
      <c r="I18" s="77" t="s">
        <v>167</v>
      </c>
      <c r="J18" s="86" t="s">
        <v>167</v>
      </c>
      <c r="K18" s="77" t="s">
        <v>191</v>
      </c>
      <c r="L18" s="121" t="s">
        <v>75</v>
      </c>
    </row>
    <row r="19" spans="1:12" s="162" customFormat="1" ht="30.75" customHeight="1">
      <c r="A19" s="117">
        <v>14</v>
      </c>
      <c r="B19" s="118">
        <v>3</v>
      </c>
      <c r="C19" s="84" t="s">
        <v>167</v>
      </c>
      <c r="D19" s="352" t="s">
        <v>192</v>
      </c>
      <c r="E19" s="77" t="s">
        <v>193</v>
      </c>
      <c r="F19" s="119">
        <v>24</v>
      </c>
      <c r="G19" s="120">
        <v>24</v>
      </c>
      <c r="H19" s="82" t="s">
        <v>96</v>
      </c>
      <c r="I19" s="77" t="s">
        <v>167</v>
      </c>
      <c r="J19" s="86" t="s">
        <v>167</v>
      </c>
      <c r="K19" s="77" t="s">
        <v>194</v>
      </c>
      <c r="L19" s="121" t="s">
        <v>75</v>
      </c>
    </row>
    <row r="20" spans="1:12" s="162" customFormat="1" ht="30.75" customHeight="1">
      <c r="A20" s="117">
        <v>15</v>
      </c>
      <c r="B20" s="118">
        <v>3</v>
      </c>
      <c r="C20" s="77" t="s">
        <v>167</v>
      </c>
      <c r="D20" s="149" t="s">
        <v>195</v>
      </c>
      <c r="E20" s="77" t="s">
        <v>105</v>
      </c>
      <c r="F20" s="129">
        <v>58</v>
      </c>
      <c r="G20" s="122">
        <v>58</v>
      </c>
      <c r="H20" s="82" t="s">
        <v>96</v>
      </c>
      <c r="I20" s="77" t="s">
        <v>167</v>
      </c>
      <c r="J20" s="84" t="s">
        <v>167</v>
      </c>
      <c r="K20" s="77" t="s">
        <v>196</v>
      </c>
      <c r="L20" s="121" t="s">
        <v>75</v>
      </c>
    </row>
    <row r="21" spans="1:12" s="162" customFormat="1" ht="30.75" customHeight="1">
      <c r="A21" s="117">
        <v>16</v>
      </c>
      <c r="B21" s="118">
        <v>3</v>
      </c>
      <c r="C21" s="77" t="s">
        <v>763</v>
      </c>
      <c r="D21" s="149" t="s">
        <v>197</v>
      </c>
      <c r="E21" s="77" t="s">
        <v>105</v>
      </c>
      <c r="F21" s="129">
        <v>5</v>
      </c>
      <c r="G21" s="122">
        <v>5.4</v>
      </c>
      <c r="H21" s="82" t="s">
        <v>96</v>
      </c>
      <c r="I21" s="77" t="s">
        <v>167</v>
      </c>
      <c r="J21" s="84" t="s">
        <v>167</v>
      </c>
      <c r="K21" s="77" t="s">
        <v>198</v>
      </c>
      <c r="L21" s="121" t="s">
        <v>75</v>
      </c>
    </row>
    <row r="22" spans="1:12" s="162" customFormat="1" ht="40.5" customHeight="1">
      <c r="A22" s="117">
        <v>17</v>
      </c>
      <c r="B22" s="118">
        <v>3</v>
      </c>
      <c r="C22" s="84" t="s">
        <v>764</v>
      </c>
      <c r="D22" s="149" t="s">
        <v>365</v>
      </c>
      <c r="E22" s="77" t="s">
        <v>127</v>
      </c>
      <c r="F22" s="119">
        <v>71</v>
      </c>
      <c r="G22" s="122">
        <v>42</v>
      </c>
      <c r="H22" s="82" t="s">
        <v>112</v>
      </c>
      <c r="I22" s="77" t="s">
        <v>113</v>
      </c>
      <c r="J22" s="84" t="s">
        <v>94</v>
      </c>
      <c r="K22" s="77" t="s">
        <v>199</v>
      </c>
      <c r="L22" s="121" t="s">
        <v>75</v>
      </c>
    </row>
    <row r="23" spans="1:12" s="162" customFormat="1" ht="30.75" customHeight="1">
      <c r="A23" s="117">
        <v>18</v>
      </c>
      <c r="B23" s="118">
        <v>3</v>
      </c>
      <c r="C23" s="77" t="s">
        <v>167</v>
      </c>
      <c r="D23" s="149" t="s">
        <v>200</v>
      </c>
      <c r="E23" s="77" t="s">
        <v>165</v>
      </c>
      <c r="F23" s="129">
        <v>3483</v>
      </c>
      <c r="G23" s="122">
        <v>927</v>
      </c>
      <c r="H23" s="82" t="s">
        <v>201</v>
      </c>
      <c r="I23" s="77" t="s">
        <v>152</v>
      </c>
      <c r="J23" s="84" t="s">
        <v>167</v>
      </c>
      <c r="K23" s="77" t="s">
        <v>202</v>
      </c>
      <c r="L23" s="121" t="s">
        <v>75</v>
      </c>
    </row>
    <row r="24" spans="1:12" s="162" customFormat="1" ht="30.75" customHeight="1">
      <c r="A24" s="117">
        <v>19</v>
      </c>
      <c r="B24" s="118">
        <v>3</v>
      </c>
      <c r="C24" s="84" t="s">
        <v>176</v>
      </c>
      <c r="D24" s="149" t="s">
        <v>203</v>
      </c>
      <c r="E24" s="77" t="s">
        <v>105</v>
      </c>
      <c r="F24" s="119">
        <v>128</v>
      </c>
      <c r="G24" s="122">
        <v>128</v>
      </c>
      <c r="H24" s="82" t="s">
        <v>96</v>
      </c>
      <c r="I24" s="77" t="s">
        <v>113</v>
      </c>
      <c r="J24" s="84" t="s">
        <v>94</v>
      </c>
      <c r="K24" s="77" t="s">
        <v>178</v>
      </c>
      <c r="L24" s="121" t="s">
        <v>75</v>
      </c>
    </row>
    <row r="25" spans="1:12" s="162" customFormat="1" ht="30.75" customHeight="1">
      <c r="A25" s="117">
        <v>20</v>
      </c>
      <c r="B25" s="118">
        <v>3</v>
      </c>
      <c r="C25" s="132" t="s">
        <v>765</v>
      </c>
      <c r="D25" s="146" t="s">
        <v>351</v>
      </c>
      <c r="E25" s="77" t="s">
        <v>127</v>
      </c>
      <c r="F25" s="138">
        <v>132</v>
      </c>
      <c r="G25" s="133">
        <v>45</v>
      </c>
      <c r="H25" s="77" t="s">
        <v>112</v>
      </c>
      <c r="I25" s="77" t="s">
        <v>152</v>
      </c>
      <c r="J25" s="132" t="s">
        <v>94</v>
      </c>
      <c r="K25" s="77" t="s">
        <v>199</v>
      </c>
      <c r="L25" s="121" t="s">
        <v>75</v>
      </c>
    </row>
    <row r="26" spans="1:12" s="162" customFormat="1" ht="30.75" customHeight="1">
      <c r="A26" s="117">
        <v>21</v>
      </c>
      <c r="B26" s="118">
        <v>3</v>
      </c>
      <c r="C26" s="84" t="s">
        <v>121</v>
      </c>
      <c r="D26" s="146" t="s">
        <v>208</v>
      </c>
      <c r="E26" s="77" t="s">
        <v>104</v>
      </c>
      <c r="F26" s="119">
        <v>350</v>
      </c>
      <c r="G26" s="133">
        <v>350</v>
      </c>
      <c r="H26" s="77" t="s">
        <v>96</v>
      </c>
      <c r="I26" s="77" t="s">
        <v>120</v>
      </c>
      <c r="J26" s="84" t="s">
        <v>103</v>
      </c>
      <c r="K26" s="77" t="s">
        <v>102</v>
      </c>
      <c r="L26" s="121" t="s">
        <v>75</v>
      </c>
    </row>
    <row r="27" spans="1:12" s="162" customFormat="1" ht="30.75" customHeight="1">
      <c r="A27" s="117">
        <v>22</v>
      </c>
      <c r="B27" s="118">
        <v>3</v>
      </c>
      <c r="C27" s="84" t="s">
        <v>167</v>
      </c>
      <c r="D27" s="352" t="s">
        <v>209</v>
      </c>
      <c r="E27" s="77" t="s">
        <v>165</v>
      </c>
      <c r="F27" s="119">
        <v>141</v>
      </c>
      <c r="G27" s="120">
        <v>141</v>
      </c>
      <c r="H27" s="82" t="s">
        <v>96</v>
      </c>
      <c r="I27" s="77" t="s">
        <v>166</v>
      </c>
      <c r="J27" s="86" t="s">
        <v>167</v>
      </c>
      <c r="K27" s="77" t="s">
        <v>149</v>
      </c>
      <c r="L27" s="121" t="s">
        <v>75</v>
      </c>
    </row>
    <row r="28" spans="1:12" s="162" customFormat="1" ht="30.75" customHeight="1">
      <c r="A28" s="117">
        <v>23</v>
      </c>
      <c r="B28" s="118">
        <v>3</v>
      </c>
      <c r="C28" s="77" t="s">
        <v>210</v>
      </c>
      <c r="D28" s="149" t="s">
        <v>366</v>
      </c>
      <c r="E28" s="77" t="s">
        <v>127</v>
      </c>
      <c r="F28" s="119">
        <v>1392</v>
      </c>
      <c r="G28" s="122">
        <v>219</v>
      </c>
      <c r="H28" s="82" t="s">
        <v>93</v>
      </c>
      <c r="I28" s="77" t="s">
        <v>147</v>
      </c>
      <c r="J28" s="84" t="s">
        <v>94</v>
      </c>
      <c r="K28" s="77" t="s">
        <v>183</v>
      </c>
      <c r="L28" s="121" t="s">
        <v>75</v>
      </c>
    </row>
    <row r="29" spans="1:12" s="162" customFormat="1" ht="30.75" customHeight="1">
      <c r="A29" s="117">
        <v>24</v>
      </c>
      <c r="B29" s="118">
        <v>3</v>
      </c>
      <c r="C29" s="77" t="s">
        <v>210</v>
      </c>
      <c r="D29" s="149" t="s">
        <v>360</v>
      </c>
      <c r="E29" s="77" t="s">
        <v>117</v>
      </c>
      <c r="F29" s="159">
        <v>3500</v>
      </c>
      <c r="G29" s="160">
        <v>3500</v>
      </c>
      <c r="H29" s="82" t="s">
        <v>155</v>
      </c>
      <c r="I29" s="77" t="s">
        <v>223</v>
      </c>
      <c r="J29" s="84" t="s">
        <v>167</v>
      </c>
      <c r="K29" s="77" t="s">
        <v>212</v>
      </c>
      <c r="L29" s="121" t="s">
        <v>75</v>
      </c>
    </row>
    <row r="30" spans="1:12" s="162" customFormat="1" ht="38.25" customHeight="1">
      <c r="A30" s="117">
        <v>25</v>
      </c>
      <c r="B30" s="118">
        <v>3</v>
      </c>
      <c r="C30" s="77" t="s">
        <v>210</v>
      </c>
      <c r="D30" s="149" t="s">
        <v>361</v>
      </c>
      <c r="E30" s="77" t="s">
        <v>127</v>
      </c>
      <c r="F30" s="119">
        <v>1128</v>
      </c>
      <c r="G30" s="122">
        <v>879</v>
      </c>
      <c r="H30" s="82" t="s">
        <v>93</v>
      </c>
      <c r="I30" s="77" t="s">
        <v>147</v>
      </c>
      <c r="J30" s="84" t="s">
        <v>94</v>
      </c>
      <c r="K30" s="77" t="s">
        <v>183</v>
      </c>
      <c r="L30" s="121" t="s">
        <v>75</v>
      </c>
    </row>
    <row r="31" spans="1:12" s="162" customFormat="1" ht="24">
      <c r="A31" s="117">
        <v>26</v>
      </c>
      <c r="B31" s="118">
        <v>3</v>
      </c>
      <c r="C31" s="84" t="s">
        <v>121</v>
      </c>
      <c r="D31" s="146" t="s">
        <v>217</v>
      </c>
      <c r="E31" s="77" t="s">
        <v>104</v>
      </c>
      <c r="F31" s="119">
        <v>5000</v>
      </c>
      <c r="G31" s="133">
        <v>5000</v>
      </c>
      <c r="H31" s="77" t="s">
        <v>112</v>
      </c>
      <c r="I31" s="77" t="s">
        <v>152</v>
      </c>
      <c r="J31" s="84" t="s">
        <v>103</v>
      </c>
      <c r="K31" s="77" t="s">
        <v>119</v>
      </c>
      <c r="L31" s="121" t="s">
        <v>75</v>
      </c>
    </row>
    <row r="32" spans="1:12" s="162" customFormat="1" ht="27" customHeight="1">
      <c r="A32" s="117">
        <v>27</v>
      </c>
      <c r="B32" s="118">
        <v>3</v>
      </c>
      <c r="C32" s="77" t="s">
        <v>174</v>
      </c>
      <c r="D32" s="149" t="s">
        <v>218</v>
      </c>
      <c r="E32" s="125" t="s">
        <v>185</v>
      </c>
      <c r="F32" s="119">
        <v>5123</v>
      </c>
      <c r="G32" s="135" t="s">
        <v>219</v>
      </c>
      <c r="H32" s="82" t="s">
        <v>156</v>
      </c>
      <c r="I32" s="77" t="s">
        <v>220</v>
      </c>
      <c r="J32" s="77" t="s">
        <v>148</v>
      </c>
      <c r="K32" s="77" t="s">
        <v>221</v>
      </c>
      <c r="L32" s="121" t="s">
        <v>75</v>
      </c>
    </row>
    <row r="33" spans="1:12" s="162" customFormat="1" ht="27" customHeight="1">
      <c r="A33" s="117">
        <v>28</v>
      </c>
      <c r="B33" s="118">
        <v>3</v>
      </c>
      <c r="C33" s="84" t="s">
        <v>188</v>
      </c>
      <c r="D33" s="149" t="s">
        <v>346</v>
      </c>
      <c r="E33" s="77" t="s">
        <v>142</v>
      </c>
      <c r="F33" s="129">
        <v>82</v>
      </c>
      <c r="G33" s="120">
        <v>82</v>
      </c>
      <c r="H33" s="82" t="s">
        <v>95</v>
      </c>
      <c r="I33" s="77" t="s">
        <v>223</v>
      </c>
      <c r="J33" s="84" t="s">
        <v>118</v>
      </c>
      <c r="K33" s="77" t="s">
        <v>224</v>
      </c>
      <c r="L33" s="121" t="s">
        <v>75</v>
      </c>
    </row>
    <row r="34" spans="1:12" s="162" customFormat="1" ht="42" customHeight="1" thickBot="1">
      <c r="A34" s="344">
        <v>29</v>
      </c>
      <c r="B34" s="345">
        <v>3</v>
      </c>
      <c r="C34" s="378" t="s">
        <v>210</v>
      </c>
      <c r="D34" s="364" t="s">
        <v>225</v>
      </c>
      <c r="E34" s="265" t="s">
        <v>92</v>
      </c>
      <c r="F34" s="367">
        <v>60</v>
      </c>
      <c r="G34" s="368">
        <v>10</v>
      </c>
      <c r="H34" s="346" t="s">
        <v>93</v>
      </c>
      <c r="I34" s="265" t="s">
        <v>147</v>
      </c>
      <c r="J34" s="378" t="s">
        <v>94</v>
      </c>
      <c r="K34" s="265" t="s">
        <v>226</v>
      </c>
      <c r="L34" s="347" t="s">
        <v>75</v>
      </c>
    </row>
    <row r="35" spans="1:12" s="162" customFormat="1" ht="30.75" customHeight="1">
      <c r="A35" s="339">
        <v>30</v>
      </c>
      <c r="B35" s="244">
        <v>3</v>
      </c>
      <c r="C35" s="248" t="s">
        <v>763</v>
      </c>
      <c r="D35" s="375" t="s">
        <v>227</v>
      </c>
      <c r="E35" s="245" t="s">
        <v>228</v>
      </c>
      <c r="F35" s="341">
        <v>120</v>
      </c>
      <c r="G35" s="376">
        <v>120</v>
      </c>
      <c r="H35" s="247" t="s">
        <v>96</v>
      </c>
      <c r="I35" s="245" t="s">
        <v>166</v>
      </c>
      <c r="J35" s="377" t="s">
        <v>167</v>
      </c>
      <c r="K35" s="245" t="s">
        <v>173</v>
      </c>
      <c r="L35" s="343" t="s">
        <v>75</v>
      </c>
    </row>
    <row r="36" spans="1:12" s="162" customFormat="1" ht="30.75" customHeight="1">
      <c r="A36" s="117">
        <v>31</v>
      </c>
      <c r="B36" s="118">
        <v>3</v>
      </c>
      <c r="C36" s="77" t="s">
        <v>167</v>
      </c>
      <c r="D36" s="149" t="s">
        <v>229</v>
      </c>
      <c r="E36" s="77" t="s">
        <v>230</v>
      </c>
      <c r="F36" s="130">
        <v>321</v>
      </c>
      <c r="G36" s="131">
        <v>321</v>
      </c>
      <c r="H36" s="82" t="s">
        <v>231</v>
      </c>
      <c r="I36" s="77" t="s">
        <v>167</v>
      </c>
      <c r="J36" s="84" t="s">
        <v>167</v>
      </c>
      <c r="K36" s="77" t="s">
        <v>232</v>
      </c>
      <c r="L36" s="121" t="s">
        <v>75</v>
      </c>
    </row>
    <row r="37" spans="1:12" s="162" customFormat="1" ht="30.75" customHeight="1">
      <c r="A37" s="117">
        <v>32</v>
      </c>
      <c r="B37" s="118">
        <v>3</v>
      </c>
      <c r="C37" s="132" t="s">
        <v>121</v>
      </c>
      <c r="D37" s="149" t="s">
        <v>233</v>
      </c>
      <c r="E37" s="137" t="s">
        <v>117</v>
      </c>
      <c r="F37" s="119">
        <v>100</v>
      </c>
      <c r="G37" s="133">
        <v>100</v>
      </c>
      <c r="H37" s="77" t="s">
        <v>234</v>
      </c>
      <c r="I37" s="77" t="s">
        <v>113</v>
      </c>
      <c r="J37" s="84" t="s">
        <v>94</v>
      </c>
      <c r="K37" s="77" t="s">
        <v>119</v>
      </c>
      <c r="L37" s="121" t="s">
        <v>75</v>
      </c>
    </row>
    <row r="38" spans="1:12" s="162" customFormat="1" ht="39.75" customHeight="1">
      <c r="A38" s="117">
        <v>33</v>
      </c>
      <c r="B38" s="118">
        <v>3</v>
      </c>
      <c r="C38" s="84" t="s">
        <v>167</v>
      </c>
      <c r="D38" s="149" t="s">
        <v>238</v>
      </c>
      <c r="E38" s="83" t="s">
        <v>228</v>
      </c>
      <c r="F38" s="119">
        <v>179</v>
      </c>
      <c r="G38" s="120">
        <v>179</v>
      </c>
      <c r="H38" s="82" t="s">
        <v>96</v>
      </c>
      <c r="I38" s="84" t="s">
        <v>94</v>
      </c>
      <c r="J38" s="84" t="s">
        <v>94</v>
      </c>
      <c r="K38" s="77" t="s">
        <v>191</v>
      </c>
      <c r="L38" s="121" t="s">
        <v>75</v>
      </c>
    </row>
    <row r="39" spans="1:12" s="162" customFormat="1" ht="24" customHeight="1">
      <c r="A39" s="117">
        <v>34</v>
      </c>
      <c r="B39" s="118">
        <v>3</v>
      </c>
      <c r="C39" s="84" t="s">
        <v>167</v>
      </c>
      <c r="D39" s="149" t="s">
        <v>239</v>
      </c>
      <c r="E39" s="83" t="s">
        <v>228</v>
      </c>
      <c r="F39" s="119">
        <v>130</v>
      </c>
      <c r="G39" s="120">
        <v>130</v>
      </c>
      <c r="H39" s="82" t="s">
        <v>96</v>
      </c>
      <c r="I39" s="84" t="s">
        <v>94</v>
      </c>
      <c r="J39" s="84" t="s">
        <v>94</v>
      </c>
      <c r="K39" s="77" t="s">
        <v>240</v>
      </c>
      <c r="L39" s="121" t="s">
        <v>75</v>
      </c>
    </row>
    <row r="40" spans="1:12" s="162" customFormat="1" ht="39" customHeight="1">
      <c r="A40" s="117">
        <v>35</v>
      </c>
      <c r="B40" s="118">
        <v>3</v>
      </c>
      <c r="C40" s="84" t="s">
        <v>188</v>
      </c>
      <c r="D40" s="149" t="s">
        <v>241</v>
      </c>
      <c r="E40" s="84" t="s">
        <v>104</v>
      </c>
      <c r="F40" s="119">
        <v>723</v>
      </c>
      <c r="G40" s="120">
        <v>597</v>
      </c>
      <c r="H40" s="82" t="s">
        <v>95</v>
      </c>
      <c r="I40" s="77" t="s">
        <v>152</v>
      </c>
      <c r="J40" s="86" t="s">
        <v>242</v>
      </c>
      <c r="K40" s="77" t="s">
        <v>124</v>
      </c>
      <c r="L40" s="121" t="s">
        <v>75</v>
      </c>
    </row>
    <row r="41" spans="1:12" s="162" customFormat="1" ht="30.75" customHeight="1">
      <c r="A41" s="117">
        <v>36</v>
      </c>
      <c r="B41" s="118">
        <v>4</v>
      </c>
      <c r="C41" s="84" t="s">
        <v>210</v>
      </c>
      <c r="D41" s="149" t="s">
        <v>204</v>
      </c>
      <c r="E41" s="77" t="s">
        <v>127</v>
      </c>
      <c r="F41" s="119">
        <v>483</v>
      </c>
      <c r="G41" s="122">
        <v>483</v>
      </c>
      <c r="H41" s="82" t="s">
        <v>112</v>
      </c>
      <c r="I41" s="77" t="s">
        <v>113</v>
      </c>
      <c r="J41" s="84" t="s">
        <v>116</v>
      </c>
      <c r="K41" s="77" t="s">
        <v>205</v>
      </c>
      <c r="L41" s="121" t="s">
        <v>75</v>
      </c>
    </row>
    <row r="42" spans="1:12" s="162" customFormat="1" ht="39.75" customHeight="1">
      <c r="A42" s="117">
        <v>37</v>
      </c>
      <c r="B42" s="118">
        <v>4</v>
      </c>
      <c r="C42" s="84" t="s">
        <v>206</v>
      </c>
      <c r="D42" s="149" t="s">
        <v>207</v>
      </c>
      <c r="E42" s="77" t="s">
        <v>104</v>
      </c>
      <c r="F42" s="119">
        <v>1410</v>
      </c>
      <c r="G42" s="122">
        <v>120</v>
      </c>
      <c r="H42" s="82" t="s">
        <v>93</v>
      </c>
      <c r="I42" s="77" t="s">
        <v>147</v>
      </c>
      <c r="J42" s="84" t="s">
        <v>148</v>
      </c>
      <c r="K42" s="77" t="s">
        <v>149</v>
      </c>
      <c r="L42" s="121" t="s">
        <v>75</v>
      </c>
    </row>
    <row r="43" spans="1:12" s="162" customFormat="1" ht="24">
      <c r="A43" s="117">
        <v>38</v>
      </c>
      <c r="B43" s="118">
        <v>4</v>
      </c>
      <c r="C43" s="132" t="s">
        <v>765</v>
      </c>
      <c r="D43" s="146" t="s">
        <v>367</v>
      </c>
      <c r="E43" s="77" t="s">
        <v>104</v>
      </c>
      <c r="F43" s="138">
        <v>499</v>
      </c>
      <c r="G43" s="133">
        <v>77</v>
      </c>
      <c r="H43" s="77" t="s">
        <v>93</v>
      </c>
      <c r="I43" s="77" t="s">
        <v>213</v>
      </c>
      <c r="J43" s="132" t="s">
        <v>94</v>
      </c>
      <c r="K43" s="77" t="s">
        <v>199</v>
      </c>
      <c r="L43" s="121" t="s">
        <v>75</v>
      </c>
    </row>
    <row r="44" spans="1:12" s="162" customFormat="1" ht="30.75" customHeight="1">
      <c r="A44" s="117">
        <v>39</v>
      </c>
      <c r="B44" s="118">
        <v>4</v>
      </c>
      <c r="C44" s="132" t="s">
        <v>121</v>
      </c>
      <c r="D44" s="146" t="s">
        <v>214</v>
      </c>
      <c r="E44" s="77" t="s">
        <v>94</v>
      </c>
      <c r="F44" s="119">
        <v>76</v>
      </c>
      <c r="G44" s="133">
        <v>76</v>
      </c>
      <c r="H44" s="77" t="s">
        <v>96</v>
      </c>
      <c r="I44" s="77" t="s">
        <v>213</v>
      </c>
      <c r="J44" s="84" t="s">
        <v>148</v>
      </c>
      <c r="K44" s="77" t="s">
        <v>215</v>
      </c>
      <c r="L44" s="121" t="s">
        <v>75</v>
      </c>
    </row>
    <row r="45" spans="1:12" s="162" customFormat="1" ht="30.75" customHeight="1">
      <c r="A45" s="117">
        <v>40</v>
      </c>
      <c r="B45" s="118">
        <v>4</v>
      </c>
      <c r="C45" s="84" t="s">
        <v>176</v>
      </c>
      <c r="D45" s="149" t="s">
        <v>74</v>
      </c>
      <c r="E45" s="77" t="s">
        <v>105</v>
      </c>
      <c r="F45" s="119">
        <v>304</v>
      </c>
      <c r="G45" s="122">
        <v>304</v>
      </c>
      <c r="H45" s="82" t="s">
        <v>96</v>
      </c>
      <c r="I45" s="77" t="s">
        <v>147</v>
      </c>
      <c r="J45" s="84" t="s">
        <v>94</v>
      </c>
      <c r="K45" s="77" t="s">
        <v>222</v>
      </c>
      <c r="L45" s="121" t="s">
        <v>75</v>
      </c>
    </row>
    <row r="46" spans="1:12" s="162" customFormat="1" ht="30.75" customHeight="1">
      <c r="A46" s="117">
        <v>41</v>
      </c>
      <c r="B46" s="118">
        <v>4</v>
      </c>
      <c r="C46" s="84" t="s">
        <v>121</v>
      </c>
      <c r="D46" s="149" t="s">
        <v>235</v>
      </c>
      <c r="E46" s="83" t="s">
        <v>127</v>
      </c>
      <c r="F46" s="119">
        <v>39</v>
      </c>
      <c r="G46" s="120">
        <v>39</v>
      </c>
      <c r="H46" s="82" t="s">
        <v>96</v>
      </c>
      <c r="I46" s="77" t="s">
        <v>147</v>
      </c>
      <c r="J46" s="86" t="s">
        <v>103</v>
      </c>
      <c r="K46" s="77" t="s">
        <v>102</v>
      </c>
      <c r="L46" s="121" t="s">
        <v>75</v>
      </c>
    </row>
    <row r="47" spans="1:12" s="162" customFormat="1" ht="30.75" customHeight="1">
      <c r="A47" s="117">
        <v>42</v>
      </c>
      <c r="B47" s="118">
        <v>4</v>
      </c>
      <c r="C47" s="84" t="s">
        <v>121</v>
      </c>
      <c r="D47" s="149" t="s">
        <v>236</v>
      </c>
      <c r="E47" s="83" t="s">
        <v>127</v>
      </c>
      <c r="F47" s="119">
        <v>15</v>
      </c>
      <c r="G47" s="120">
        <v>12</v>
      </c>
      <c r="H47" s="82" t="s">
        <v>96</v>
      </c>
      <c r="I47" s="77" t="s">
        <v>147</v>
      </c>
      <c r="J47" s="86" t="s">
        <v>99</v>
      </c>
      <c r="K47" s="77" t="s">
        <v>124</v>
      </c>
      <c r="L47" s="121" t="s">
        <v>75</v>
      </c>
    </row>
    <row r="48" spans="1:12" s="162" customFormat="1" ht="30.75" customHeight="1">
      <c r="A48" s="117">
        <v>43</v>
      </c>
      <c r="B48" s="118">
        <v>4</v>
      </c>
      <c r="C48" s="132" t="s">
        <v>121</v>
      </c>
      <c r="D48" s="146" t="s">
        <v>250</v>
      </c>
      <c r="E48" s="77" t="s">
        <v>127</v>
      </c>
      <c r="F48" s="119">
        <v>37</v>
      </c>
      <c r="G48" s="133">
        <v>37</v>
      </c>
      <c r="H48" s="77" t="s">
        <v>96</v>
      </c>
      <c r="I48" s="77" t="s">
        <v>147</v>
      </c>
      <c r="J48" s="84" t="s">
        <v>101</v>
      </c>
      <c r="K48" s="77" t="s">
        <v>102</v>
      </c>
      <c r="L48" s="121" t="s">
        <v>75</v>
      </c>
    </row>
    <row r="49" spans="1:12" s="162" customFormat="1" ht="30.75" customHeight="1">
      <c r="A49" s="117">
        <v>44</v>
      </c>
      <c r="B49" s="118">
        <v>4</v>
      </c>
      <c r="C49" s="77" t="s">
        <v>188</v>
      </c>
      <c r="D49" s="149" t="s">
        <v>251</v>
      </c>
      <c r="E49" s="77" t="s">
        <v>117</v>
      </c>
      <c r="F49" s="130">
        <v>54</v>
      </c>
      <c r="G49" s="131">
        <v>54</v>
      </c>
      <c r="H49" s="82" t="s">
        <v>95</v>
      </c>
      <c r="I49" s="77" t="s">
        <v>147</v>
      </c>
      <c r="J49" s="84" t="s">
        <v>116</v>
      </c>
      <c r="K49" s="77" t="s">
        <v>252</v>
      </c>
      <c r="L49" s="121" t="s">
        <v>75</v>
      </c>
    </row>
    <row r="50" spans="1:12" s="162" customFormat="1" ht="30.75" customHeight="1">
      <c r="A50" s="117">
        <v>45</v>
      </c>
      <c r="B50" s="118">
        <v>4</v>
      </c>
      <c r="C50" s="84" t="s">
        <v>210</v>
      </c>
      <c r="D50" s="353" t="s">
        <v>573</v>
      </c>
      <c r="E50" s="84" t="s">
        <v>92</v>
      </c>
      <c r="F50" s="119">
        <v>194</v>
      </c>
      <c r="G50" s="120">
        <v>194</v>
      </c>
      <c r="H50" s="82" t="s">
        <v>96</v>
      </c>
      <c r="I50" s="77" t="s">
        <v>147</v>
      </c>
      <c r="J50" s="86" t="s">
        <v>766</v>
      </c>
      <c r="K50" s="77" t="s">
        <v>253</v>
      </c>
      <c r="L50" s="121" t="s">
        <v>75</v>
      </c>
    </row>
    <row r="51" spans="1:12" s="162" customFormat="1" ht="48">
      <c r="A51" s="117">
        <v>46</v>
      </c>
      <c r="B51" s="118">
        <v>4</v>
      </c>
      <c r="C51" s="137" t="s">
        <v>188</v>
      </c>
      <c r="D51" s="354" t="s">
        <v>574</v>
      </c>
      <c r="E51" s="226" t="s">
        <v>117</v>
      </c>
      <c r="F51" s="232">
        <v>65</v>
      </c>
      <c r="G51" s="233">
        <v>80</v>
      </c>
      <c r="H51" s="229" t="s">
        <v>95</v>
      </c>
      <c r="I51" s="226" t="s">
        <v>254</v>
      </c>
      <c r="J51" s="137" t="s">
        <v>118</v>
      </c>
      <c r="K51" s="226" t="s">
        <v>255</v>
      </c>
      <c r="L51" s="121" t="s">
        <v>75</v>
      </c>
    </row>
    <row r="52" spans="1:12" s="24" customFormat="1" ht="30.75" customHeight="1">
      <c r="A52" s="117">
        <v>47</v>
      </c>
      <c r="B52" s="118">
        <v>4</v>
      </c>
      <c r="C52" s="84" t="s">
        <v>176</v>
      </c>
      <c r="D52" s="350" t="s">
        <v>358</v>
      </c>
      <c r="E52" s="83" t="s">
        <v>105</v>
      </c>
      <c r="F52" s="119">
        <v>100</v>
      </c>
      <c r="G52" s="122">
        <v>100</v>
      </c>
      <c r="H52" s="85" t="s">
        <v>96</v>
      </c>
      <c r="I52" s="77" t="s">
        <v>147</v>
      </c>
      <c r="J52" s="86" t="s">
        <v>94</v>
      </c>
      <c r="K52" s="77" t="s">
        <v>183</v>
      </c>
      <c r="L52" s="121" t="s">
        <v>75</v>
      </c>
    </row>
    <row r="53" spans="1:12" s="24" customFormat="1" ht="30.75" customHeight="1">
      <c r="A53" s="117">
        <v>48</v>
      </c>
      <c r="B53" s="118">
        <v>4</v>
      </c>
      <c r="C53" s="84" t="s">
        <v>121</v>
      </c>
      <c r="D53" s="146" t="s">
        <v>328</v>
      </c>
      <c r="E53" s="77" t="s">
        <v>104</v>
      </c>
      <c r="F53" s="119">
        <v>357</v>
      </c>
      <c r="G53" s="133">
        <v>214</v>
      </c>
      <c r="H53" s="77" t="s">
        <v>96</v>
      </c>
      <c r="I53" s="77" t="s">
        <v>147</v>
      </c>
      <c r="J53" s="84" t="s">
        <v>99</v>
      </c>
      <c r="K53" s="77" t="s">
        <v>124</v>
      </c>
      <c r="L53" s="121" t="s">
        <v>75</v>
      </c>
    </row>
    <row r="54" spans="1:12" s="24" customFormat="1" ht="30.75" customHeight="1">
      <c r="A54" s="117">
        <v>49</v>
      </c>
      <c r="B54" s="118">
        <v>4</v>
      </c>
      <c r="C54" s="84" t="s">
        <v>174</v>
      </c>
      <c r="D54" s="149" t="s">
        <v>767</v>
      </c>
      <c r="E54" s="77" t="s">
        <v>104</v>
      </c>
      <c r="F54" s="119">
        <v>1800</v>
      </c>
      <c r="G54" s="122">
        <v>350</v>
      </c>
      <c r="H54" s="82" t="s">
        <v>93</v>
      </c>
      <c r="I54" s="77" t="s">
        <v>147</v>
      </c>
      <c r="J54" s="84" t="s">
        <v>148</v>
      </c>
      <c r="K54" s="77" t="s">
        <v>151</v>
      </c>
      <c r="L54" s="121" t="s">
        <v>75</v>
      </c>
    </row>
    <row r="55" spans="1:12" s="24" customFormat="1" ht="35.25" customHeight="1">
      <c r="A55" s="117">
        <v>50</v>
      </c>
      <c r="B55" s="118">
        <v>4</v>
      </c>
      <c r="C55" s="84" t="s">
        <v>91</v>
      </c>
      <c r="D55" s="146" t="s">
        <v>369</v>
      </c>
      <c r="E55" s="77" t="s">
        <v>104</v>
      </c>
      <c r="F55" s="119">
        <v>704</v>
      </c>
      <c r="G55" s="133">
        <v>466</v>
      </c>
      <c r="H55" s="77" t="s">
        <v>93</v>
      </c>
      <c r="I55" s="77" t="s">
        <v>147</v>
      </c>
      <c r="J55" s="84" t="s">
        <v>109</v>
      </c>
      <c r="K55" s="77" t="s">
        <v>124</v>
      </c>
      <c r="L55" s="121" t="s">
        <v>75</v>
      </c>
    </row>
    <row r="56" spans="1:12" s="162" customFormat="1" ht="30.75" customHeight="1">
      <c r="A56" s="117">
        <v>51</v>
      </c>
      <c r="B56" s="118">
        <v>4</v>
      </c>
      <c r="C56" s="132" t="s">
        <v>764</v>
      </c>
      <c r="D56" s="146" t="s">
        <v>329</v>
      </c>
      <c r="E56" s="132" t="s">
        <v>104</v>
      </c>
      <c r="F56" s="119">
        <v>320</v>
      </c>
      <c r="G56" s="133">
        <v>64</v>
      </c>
      <c r="H56" s="77" t="s">
        <v>93</v>
      </c>
      <c r="I56" s="132" t="s">
        <v>120</v>
      </c>
      <c r="J56" s="132" t="s">
        <v>94</v>
      </c>
      <c r="K56" s="77" t="s">
        <v>199</v>
      </c>
      <c r="L56" s="121" t="s">
        <v>75</v>
      </c>
    </row>
    <row r="57" spans="1:12" s="162" customFormat="1" ht="30.75" customHeight="1">
      <c r="A57" s="117">
        <v>52</v>
      </c>
      <c r="B57" s="118">
        <v>4</v>
      </c>
      <c r="C57" s="84" t="s">
        <v>121</v>
      </c>
      <c r="D57" s="149" t="s">
        <v>325</v>
      </c>
      <c r="E57" s="77" t="s">
        <v>127</v>
      </c>
      <c r="F57" s="119">
        <v>54</v>
      </c>
      <c r="G57" s="122">
        <v>54</v>
      </c>
      <c r="H57" s="82" t="s">
        <v>96</v>
      </c>
      <c r="I57" s="77" t="s">
        <v>147</v>
      </c>
      <c r="J57" s="84" t="s">
        <v>263</v>
      </c>
      <c r="K57" s="77" t="s">
        <v>237</v>
      </c>
      <c r="L57" s="121" t="s">
        <v>75</v>
      </c>
    </row>
    <row r="58" spans="1:12" s="162" customFormat="1" ht="30.75" customHeight="1">
      <c r="A58" s="117">
        <v>53</v>
      </c>
      <c r="B58" s="118">
        <v>4</v>
      </c>
      <c r="C58" s="84" t="s">
        <v>210</v>
      </c>
      <c r="D58" s="149" t="s">
        <v>264</v>
      </c>
      <c r="E58" s="77" t="s">
        <v>127</v>
      </c>
      <c r="F58" s="119">
        <v>285</v>
      </c>
      <c r="G58" s="122">
        <v>285</v>
      </c>
      <c r="H58" s="82" t="s">
        <v>96</v>
      </c>
      <c r="I58" s="77" t="s">
        <v>147</v>
      </c>
      <c r="J58" s="84" t="s">
        <v>94</v>
      </c>
      <c r="K58" s="77" t="s">
        <v>222</v>
      </c>
      <c r="L58" s="121" t="s">
        <v>75</v>
      </c>
    </row>
    <row r="59" spans="1:12" s="162" customFormat="1" ht="39" customHeight="1">
      <c r="A59" s="117">
        <v>54</v>
      </c>
      <c r="B59" s="118">
        <v>4</v>
      </c>
      <c r="C59" s="84" t="s">
        <v>121</v>
      </c>
      <c r="D59" s="149" t="s">
        <v>265</v>
      </c>
      <c r="E59" s="77" t="s">
        <v>105</v>
      </c>
      <c r="F59" s="119">
        <v>24</v>
      </c>
      <c r="G59" s="122">
        <v>24</v>
      </c>
      <c r="H59" s="82" t="s">
        <v>96</v>
      </c>
      <c r="I59" s="77" t="s">
        <v>147</v>
      </c>
      <c r="J59" s="84" t="s">
        <v>148</v>
      </c>
      <c r="K59" s="77" t="s">
        <v>215</v>
      </c>
      <c r="L59" s="121" t="s">
        <v>75</v>
      </c>
    </row>
    <row r="60" spans="1:12" s="162" customFormat="1" ht="30.75" customHeight="1">
      <c r="A60" s="117">
        <v>55</v>
      </c>
      <c r="B60" s="118">
        <v>4</v>
      </c>
      <c r="C60" s="84" t="s">
        <v>121</v>
      </c>
      <c r="D60" s="149" t="s">
        <v>266</v>
      </c>
      <c r="E60" s="80" t="s">
        <v>105</v>
      </c>
      <c r="F60" s="119">
        <v>33</v>
      </c>
      <c r="G60" s="122">
        <v>33</v>
      </c>
      <c r="H60" s="82" t="s">
        <v>96</v>
      </c>
      <c r="I60" s="77" t="s">
        <v>147</v>
      </c>
      <c r="J60" s="84" t="s">
        <v>148</v>
      </c>
      <c r="K60" s="77" t="s">
        <v>215</v>
      </c>
      <c r="L60" s="121" t="s">
        <v>75</v>
      </c>
    </row>
    <row r="61" spans="1:12" s="162" customFormat="1" ht="36" customHeight="1">
      <c r="A61" s="117">
        <v>56</v>
      </c>
      <c r="B61" s="118">
        <v>4</v>
      </c>
      <c r="C61" s="132" t="s">
        <v>768</v>
      </c>
      <c r="D61" s="146" t="s">
        <v>267</v>
      </c>
      <c r="E61" s="77" t="s">
        <v>127</v>
      </c>
      <c r="F61" s="119">
        <v>70</v>
      </c>
      <c r="G61" s="133">
        <v>70</v>
      </c>
      <c r="H61" s="77" t="s">
        <v>96</v>
      </c>
      <c r="I61" s="77" t="s">
        <v>213</v>
      </c>
      <c r="J61" s="84" t="s">
        <v>94</v>
      </c>
      <c r="K61" s="77" t="s">
        <v>215</v>
      </c>
      <c r="L61" s="121" t="s">
        <v>75</v>
      </c>
    </row>
    <row r="62" spans="1:12" s="162" customFormat="1" ht="30.75" customHeight="1">
      <c r="A62" s="117">
        <v>57</v>
      </c>
      <c r="B62" s="244">
        <v>4</v>
      </c>
      <c r="C62" s="245" t="s">
        <v>211</v>
      </c>
      <c r="D62" s="303" t="s">
        <v>316</v>
      </c>
      <c r="E62" s="245" t="s">
        <v>142</v>
      </c>
      <c r="F62" s="365">
        <v>90</v>
      </c>
      <c r="G62" s="342">
        <v>90</v>
      </c>
      <c r="H62" s="247" t="s">
        <v>201</v>
      </c>
      <c r="I62" s="245" t="s">
        <v>113</v>
      </c>
      <c r="J62" s="248" t="s">
        <v>167</v>
      </c>
      <c r="K62" s="245" t="s">
        <v>205</v>
      </c>
      <c r="L62" s="343" t="s">
        <v>75</v>
      </c>
    </row>
    <row r="63" spans="1:12" s="162" customFormat="1" ht="30.75" customHeight="1">
      <c r="A63" s="117">
        <v>58</v>
      </c>
      <c r="B63" s="118">
        <v>4</v>
      </c>
      <c r="C63" s="84" t="s">
        <v>174</v>
      </c>
      <c r="D63" s="149" t="s">
        <v>272</v>
      </c>
      <c r="E63" s="132" t="s">
        <v>104</v>
      </c>
      <c r="F63" s="119">
        <v>2160</v>
      </c>
      <c r="G63" s="135" t="s">
        <v>219</v>
      </c>
      <c r="H63" s="82" t="s">
        <v>156</v>
      </c>
      <c r="I63" s="77" t="s">
        <v>220</v>
      </c>
      <c r="J63" s="84" t="s">
        <v>101</v>
      </c>
      <c r="K63" s="77" t="s">
        <v>221</v>
      </c>
      <c r="L63" s="343" t="s">
        <v>75</v>
      </c>
    </row>
    <row r="64" spans="1:12" s="162" customFormat="1" ht="30.75" customHeight="1" thickBot="1">
      <c r="A64" s="344">
        <v>59</v>
      </c>
      <c r="B64" s="345">
        <v>4</v>
      </c>
      <c r="C64" s="269" t="s">
        <v>174</v>
      </c>
      <c r="D64" s="364" t="s">
        <v>273</v>
      </c>
      <c r="E64" s="366" t="s">
        <v>104</v>
      </c>
      <c r="F64" s="367">
        <v>3598</v>
      </c>
      <c r="G64" s="380" t="s">
        <v>219</v>
      </c>
      <c r="H64" s="269" t="s">
        <v>156</v>
      </c>
      <c r="I64" s="265" t="s">
        <v>220</v>
      </c>
      <c r="J64" s="269" t="s">
        <v>242</v>
      </c>
      <c r="K64" s="265" t="s">
        <v>221</v>
      </c>
      <c r="L64" s="347" t="s">
        <v>75</v>
      </c>
    </row>
    <row r="65" spans="1:12" s="162" customFormat="1" ht="37.5" customHeight="1">
      <c r="A65" s="339">
        <v>60</v>
      </c>
      <c r="B65" s="244">
        <v>4</v>
      </c>
      <c r="C65" s="248" t="s">
        <v>121</v>
      </c>
      <c r="D65" s="241" t="s">
        <v>370</v>
      </c>
      <c r="E65" s="245" t="s">
        <v>104</v>
      </c>
      <c r="F65" s="341">
        <v>197</v>
      </c>
      <c r="G65" s="379">
        <v>165</v>
      </c>
      <c r="H65" s="245" t="s">
        <v>96</v>
      </c>
      <c r="I65" s="245" t="s">
        <v>120</v>
      </c>
      <c r="J65" s="248" t="s">
        <v>99</v>
      </c>
      <c r="K65" s="245" t="s">
        <v>124</v>
      </c>
      <c r="L65" s="343" t="s">
        <v>75</v>
      </c>
    </row>
    <row r="66" spans="1:12" s="162" customFormat="1" ht="30.75" customHeight="1">
      <c r="A66" s="117">
        <v>61</v>
      </c>
      <c r="B66" s="118">
        <v>4</v>
      </c>
      <c r="C66" s="132" t="s">
        <v>121</v>
      </c>
      <c r="D66" s="146" t="s">
        <v>330</v>
      </c>
      <c r="E66" s="77" t="s">
        <v>127</v>
      </c>
      <c r="F66" s="119">
        <v>135</v>
      </c>
      <c r="G66" s="133">
        <v>135</v>
      </c>
      <c r="H66" s="77" t="s">
        <v>96</v>
      </c>
      <c r="I66" s="77" t="s">
        <v>147</v>
      </c>
      <c r="J66" s="84" t="s">
        <v>97</v>
      </c>
      <c r="K66" s="77" t="s">
        <v>98</v>
      </c>
      <c r="L66" s="121" t="s">
        <v>75</v>
      </c>
    </row>
    <row r="67" spans="1:12" s="162" customFormat="1" ht="30.75" customHeight="1">
      <c r="A67" s="117">
        <v>62</v>
      </c>
      <c r="B67" s="118">
        <v>4</v>
      </c>
      <c r="C67" s="84" t="s">
        <v>121</v>
      </c>
      <c r="D67" s="149" t="s">
        <v>371</v>
      </c>
      <c r="E67" s="77" t="s">
        <v>127</v>
      </c>
      <c r="F67" s="119">
        <v>83</v>
      </c>
      <c r="G67" s="133">
        <v>83</v>
      </c>
      <c r="H67" s="77" t="s">
        <v>96</v>
      </c>
      <c r="I67" s="77" t="s">
        <v>120</v>
      </c>
      <c r="J67" s="84" t="s">
        <v>100</v>
      </c>
      <c r="K67" s="77" t="s">
        <v>98</v>
      </c>
      <c r="L67" s="121" t="s">
        <v>75</v>
      </c>
    </row>
    <row r="68" spans="1:12" s="162" customFormat="1" ht="30.75" customHeight="1">
      <c r="A68" s="117">
        <v>63</v>
      </c>
      <c r="B68" s="118">
        <v>4</v>
      </c>
      <c r="C68" s="84" t="s">
        <v>174</v>
      </c>
      <c r="D68" s="149" t="s">
        <v>276</v>
      </c>
      <c r="E68" s="77" t="s">
        <v>104</v>
      </c>
      <c r="F68" s="119">
        <v>600</v>
      </c>
      <c r="G68" s="122">
        <v>600</v>
      </c>
      <c r="H68" s="82" t="s">
        <v>112</v>
      </c>
      <c r="I68" s="77" t="s">
        <v>147</v>
      </c>
      <c r="J68" s="84" t="s">
        <v>99</v>
      </c>
      <c r="K68" s="77" t="s">
        <v>277</v>
      </c>
      <c r="L68" s="121" t="s">
        <v>75</v>
      </c>
    </row>
    <row r="69" spans="1:12" s="162" customFormat="1" ht="30.75" customHeight="1">
      <c r="A69" s="117">
        <v>64</v>
      </c>
      <c r="B69" s="118">
        <v>4</v>
      </c>
      <c r="C69" s="77" t="s">
        <v>121</v>
      </c>
      <c r="D69" s="146" t="s">
        <v>279</v>
      </c>
      <c r="E69" s="77" t="s">
        <v>104</v>
      </c>
      <c r="F69" s="163">
        <v>235</v>
      </c>
      <c r="G69" s="133">
        <v>235</v>
      </c>
      <c r="H69" s="77" t="s">
        <v>96</v>
      </c>
      <c r="I69" s="77" t="s">
        <v>147</v>
      </c>
      <c r="J69" s="84" t="s">
        <v>97</v>
      </c>
      <c r="K69" s="77" t="s">
        <v>98</v>
      </c>
      <c r="L69" s="121" t="s">
        <v>75</v>
      </c>
    </row>
    <row r="70" spans="1:12" s="162" customFormat="1" ht="30.75" customHeight="1">
      <c r="A70" s="117">
        <v>65</v>
      </c>
      <c r="B70" s="118">
        <v>4</v>
      </c>
      <c r="C70" s="84" t="s">
        <v>176</v>
      </c>
      <c r="D70" s="149" t="s">
        <v>280</v>
      </c>
      <c r="E70" s="77" t="s">
        <v>144</v>
      </c>
      <c r="F70" s="119">
        <v>1004</v>
      </c>
      <c r="G70" s="120">
        <v>1004</v>
      </c>
      <c r="H70" s="82" t="s">
        <v>95</v>
      </c>
      <c r="I70" s="77" t="s">
        <v>147</v>
      </c>
      <c r="J70" s="84" t="s">
        <v>167</v>
      </c>
      <c r="K70" s="140" t="s">
        <v>327</v>
      </c>
      <c r="L70" s="121" t="s">
        <v>88</v>
      </c>
    </row>
    <row r="71" spans="1:12" s="162" customFormat="1" ht="30.75" customHeight="1">
      <c r="A71" s="117">
        <v>66</v>
      </c>
      <c r="B71" s="118">
        <v>4</v>
      </c>
      <c r="C71" s="84" t="s">
        <v>188</v>
      </c>
      <c r="D71" s="149" t="s">
        <v>283</v>
      </c>
      <c r="E71" s="77" t="s">
        <v>117</v>
      </c>
      <c r="F71" s="119">
        <v>36</v>
      </c>
      <c r="G71" s="120">
        <v>36</v>
      </c>
      <c r="H71" s="82" t="s">
        <v>95</v>
      </c>
      <c r="I71" s="77" t="s">
        <v>163</v>
      </c>
      <c r="J71" s="84" t="s">
        <v>118</v>
      </c>
      <c r="K71" s="77" t="s">
        <v>284</v>
      </c>
      <c r="L71" s="121" t="s">
        <v>75</v>
      </c>
    </row>
    <row r="72" spans="1:12" s="162" customFormat="1" ht="30.75" customHeight="1">
      <c r="A72" s="117">
        <v>67</v>
      </c>
      <c r="B72" s="118">
        <v>4</v>
      </c>
      <c r="C72" s="77" t="s">
        <v>764</v>
      </c>
      <c r="D72" s="146" t="s">
        <v>331</v>
      </c>
      <c r="E72" s="77" t="s">
        <v>104</v>
      </c>
      <c r="F72" s="138">
        <v>271</v>
      </c>
      <c r="G72" s="133">
        <v>53</v>
      </c>
      <c r="H72" s="77" t="s">
        <v>93</v>
      </c>
      <c r="I72" s="132" t="s">
        <v>147</v>
      </c>
      <c r="J72" s="132" t="s">
        <v>94</v>
      </c>
      <c r="K72" s="77" t="s">
        <v>199</v>
      </c>
      <c r="L72" s="121" t="s">
        <v>75</v>
      </c>
    </row>
    <row r="73" spans="1:12" s="162" customFormat="1" ht="30.75" customHeight="1">
      <c r="A73" s="117">
        <v>68</v>
      </c>
      <c r="B73" s="118">
        <v>4</v>
      </c>
      <c r="C73" s="84" t="s">
        <v>121</v>
      </c>
      <c r="D73" s="149" t="s">
        <v>332</v>
      </c>
      <c r="E73" s="82" t="s">
        <v>92</v>
      </c>
      <c r="F73" s="119">
        <v>105</v>
      </c>
      <c r="G73" s="122">
        <v>88</v>
      </c>
      <c r="H73" s="77" t="s">
        <v>96</v>
      </c>
      <c r="I73" s="77" t="s">
        <v>147</v>
      </c>
      <c r="J73" s="84" t="s">
        <v>99</v>
      </c>
      <c r="K73" s="77" t="s">
        <v>124</v>
      </c>
      <c r="L73" s="121" t="s">
        <v>75</v>
      </c>
    </row>
    <row r="74" spans="1:12" s="162" customFormat="1" ht="30.75" customHeight="1">
      <c r="A74" s="117">
        <v>69</v>
      </c>
      <c r="B74" s="118">
        <v>4</v>
      </c>
      <c r="C74" s="84" t="s">
        <v>121</v>
      </c>
      <c r="D74" s="146" t="s">
        <v>122</v>
      </c>
      <c r="E74" s="77" t="s">
        <v>104</v>
      </c>
      <c r="F74" s="119">
        <v>500</v>
      </c>
      <c r="G74" s="133">
        <v>295</v>
      </c>
      <c r="H74" s="77" t="s">
        <v>93</v>
      </c>
      <c r="I74" s="77" t="s">
        <v>147</v>
      </c>
      <c r="J74" s="84" t="s">
        <v>103</v>
      </c>
      <c r="K74" s="77" t="s">
        <v>102</v>
      </c>
      <c r="L74" s="121" t="s">
        <v>75</v>
      </c>
    </row>
    <row r="75" spans="1:12" s="162" customFormat="1" ht="39" customHeight="1">
      <c r="A75" s="117">
        <v>70</v>
      </c>
      <c r="B75" s="118">
        <v>4</v>
      </c>
      <c r="C75" s="77" t="s">
        <v>167</v>
      </c>
      <c r="D75" s="149" t="s">
        <v>286</v>
      </c>
      <c r="E75" s="77" t="s">
        <v>165</v>
      </c>
      <c r="F75" s="130">
        <v>186</v>
      </c>
      <c r="G75" s="131">
        <v>186</v>
      </c>
      <c r="H75" s="82" t="s">
        <v>95</v>
      </c>
      <c r="I75" s="77" t="s">
        <v>167</v>
      </c>
      <c r="J75" s="84" t="s">
        <v>167</v>
      </c>
      <c r="K75" s="77" t="s">
        <v>191</v>
      </c>
      <c r="L75" s="121" t="s">
        <v>75</v>
      </c>
    </row>
    <row r="76" spans="1:12" s="162" customFormat="1" ht="30.75" customHeight="1">
      <c r="A76" s="117">
        <v>71</v>
      </c>
      <c r="B76" s="118">
        <v>4</v>
      </c>
      <c r="C76" s="84" t="s">
        <v>167</v>
      </c>
      <c r="D76" s="355" t="s">
        <v>287</v>
      </c>
      <c r="E76" s="77" t="s">
        <v>288</v>
      </c>
      <c r="F76" s="119">
        <v>135</v>
      </c>
      <c r="G76" s="120">
        <v>135</v>
      </c>
      <c r="H76" s="84" t="s">
        <v>95</v>
      </c>
      <c r="I76" s="77" t="s">
        <v>167</v>
      </c>
      <c r="J76" s="84" t="s">
        <v>167</v>
      </c>
      <c r="K76" s="77" t="s">
        <v>290</v>
      </c>
      <c r="L76" s="121" t="s">
        <v>75</v>
      </c>
    </row>
    <row r="77" spans="1:12" s="162" customFormat="1" ht="30.75" customHeight="1">
      <c r="A77" s="117">
        <v>72</v>
      </c>
      <c r="B77" s="118">
        <v>4</v>
      </c>
      <c r="C77" s="84" t="s">
        <v>121</v>
      </c>
      <c r="D77" s="356" t="s">
        <v>372</v>
      </c>
      <c r="E77" s="77" t="s">
        <v>117</v>
      </c>
      <c r="F77" s="119">
        <v>20</v>
      </c>
      <c r="G77" s="120">
        <v>20</v>
      </c>
      <c r="H77" s="84" t="s">
        <v>95</v>
      </c>
      <c r="I77" s="77" t="s">
        <v>167</v>
      </c>
      <c r="J77" s="84" t="s">
        <v>5</v>
      </c>
      <c r="K77" s="77" t="s">
        <v>98</v>
      </c>
      <c r="L77" s="121" t="s">
        <v>75</v>
      </c>
    </row>
    <row r="78" spans="1:12" s="162" customFormat="1" ht="30.75" customHeight="1">
      <c r="A78" s="117">
        <v>73</v>
      </c>
      <c r="B78" s="118">
        <v>4</v>
      </c>
      <c r="C78" s="84" t="s">
        <v>167</v>
      </c>
      <c r="D78" s="355" t="s">
        <v>6</v>
      </c>
      <c r="E78" s="77" t="s">
        <v>105</v>
      </c>
      <c r="F78" s="119">
        <v>26</v>
      </c>
      <c r="G78" s="120">
        <v>26</v>
      </c>
      <c r="H78" s="84" t="s">
        <v>95</v>
      </c>
      <c r="I78" s="77" t="s">
        <v>167</v>
      </c>
      <c r="J78" s="84" t="s">
        <v>167</v>
      </c>
      <c r="K78" s="77" t="s">
        <v>290</v>
      </c>
      <c r="L78" s="121" t="s">
        <v>75</v>
      </c>
    </row>
    <row r="79" spans="1:12" s="162" customFormat="1" ht="30.75" customHeight="1">
      <c r="A79" s="117">
        <v>74</v>
      </c>
      <c r="B79" s="118">
        <v>4</v>
      </c>
      <c r="C79" s="84" t="s">
        <v>167</v>
      </c>
      <c r="D79" s="355" t="s">
        <v>7</v>
      </c>
      <c r="E79" s="77" t="s">
        <v>288</v>
      </c>
      <c r="F79" s="119">
        <v>70</v>
      </c>
      <c r="G79" s="120">
        <v>70</v>
      </c>
      <c r="H79" s="84" t="s">
        <v>95</v>
      </c>
      <c r="I79" s="77" t="s">
        <v>167</v>
      </c>
      <c r="J79" s="84" t="s">
        <v>167</v>
      </c>
      <c r="K79" s="77" t="s">
        <v>290</v>
      </c>
      <c r="L79" s="121" t="s">
        <v>75</v>
      </c>
    </row>
    <row r="80" spans="1:12" s="162" customFormat="1" ht="30.75" customHeight="1">
      <c r="A80" s="117">
        <v>75</v>
      </c>
      <c r="B80" s="118">
        <v>4</v>
      </c>
      <c r="C80" s="84" t="s">
        <v>121</v>
      </c>
      <c r="D80" s="149" t="s">
        <v>8</v>
      </c>
      <c r="E80" s="84" t="s">
        <v>104</v>
      </c>
      <c r="F80" s="119">
        <v>231</v>
      </c>
      <c r="G80" s="120">
        <v>231</v>
      </c>
      <c r="H80" s="84" t="s">
        <v>95</v>
      </c>
      <c r="I80" s="77" t="s">
        <v>113</v>
      </c>
      <c r="J80" s="84" t="s">
        <v>242</v>
      </c>
      <c r="K80" s="77" t="s">
        <v>9</v>
      </c>
      <c r="L80" s="121" t="s">
        <v>75</v>
      </c>
    </row>
    <row r="81" spans="1:12" s="162" customFormat="1" ht="30.75" customHeight="1">
      <c r="A81" s="117">
        <v>76</v>
      </c>
      <c r="B81" s="118">
        <v>4</v>
      </c>
      <c r="C81" s="84" t="s">
        <v>167</v>
      </c>
      <c r="D81" s="355" t="s">
        <v>10</v>
      </c>
      <c r="E81" s="77" t="s">
        <v>228</v>
      </c>
      <c r="F81" s="119">
        <v>103</v>
      </c>
      <c r="G81" s="120">
        <v>103</v>
      </c>
      <c r="H81" s="84" t="s">
        <v>95</v>
      </c>
      <c r="I81" s="77" t="s">
        <v>167</v>
      </c>
      <c r="J81" s="84" t="s">
        <v>167</v>
      </c>
      <c r="K81" s="77" t="s">
        <v>11</v>
      </c>
      <c r="L81" s="121" t="s">
        <v>75</v>
      </c>
    </row>
    <row r="82" spans="1:12" s="162" customFormat="1" ht="41.25" customHeight="1">
      <c r="A82" s="117">
        <v>77</v>
      </c>
      <c r="B82" s="118">
        <v>4</v>
      </c>
      <c r="C82" s="84" t="s">
        <v>167</v>
      </c>
      <c r="D82" s="355" t="s">
        <v>12</v>
      </c>
      <c r="E82" s="77" t="s">
        <v>117</v>
      </c>
      <c r="F82" s="119">
        <v>72</v>
      </c>
      <c r="G82" s="120">
        <v>72</v>
      </c>
      <c r="H82" s="84" t="s">
        <v>95</v>
      </c>
      <c r="I82" s="77" t="s">
        <v>167</v>
      </c>
      <c r="J82" s="84" t="s">
        <v>167</v>
      </c>
      <c r="K82" s="77" t="s">
        <v>13</v>
      </c>
      <c r="L82" s="121" t="s">
        <v>75</v>
      </c>
    </row>
    <row r="83" spans="1:12" s="162" customFormat="1" ht="30.75" customHeight="1">
      <c r="A83" s="117">
        <v>78</v>
      </c>
      <c r="B83" s="118">
        <v>4</v>
      </c>
      <c r="C83" s="84" t="s">
        <v>167</v>
      </c>
      <c r="D83" s="355" t="s">
        <v>14</v>
      </c>
      <c r="E83" s="77" t="s">
        <v>105</v>
      </c>
      <c r="F83" s="119">
        <v>3</v>
      </c>
      <c r="G83" s="120">
        <v>3</v>
      </c>
      <c r="H83" s="84" t="s">
        <v>95</v>
      </c>
      <c r="I83" s="77" t="s">
        <v>167</v>
      </c>
      <c r="J83" s="84" t="s">
        <v>167</v>
      </c>
      <c r="K83" s="77" t="s">
        <v>153</v>
      </c>
      <c r="L83" s="121" t="s">
        <v>75</v>
      </c>
    </row>
    <row r="84" spans="1:12" s="162" customFormat="1" ht="30.75" customHeight="1">
      <c r="A84" s="117">
        <v>79</v>
      </c>
      <c r="B84" s="79">
        <v>4</v>
      </c>
      <c r="C84" s="84" t="s">
        <v>764</v>
      </c>
      <c r="D84" s="355" t="s">
        <v>585</v>
      </c>
      <c r="E84" s="77" t="s">
        <v>117</v>
      </c>
      <c r="F84" s="199">
        <v>111</v>
      </c>
      <c r="G84" s="239">
        <v>43</v>
      </c>
      <c r="H84" s="84" t="s">
        <v>155</v>
      </c>
      <c r="I84" s="77" t="s">
        <v>223</v>
      </c>
      <c r="J84" s="84" t="s">
        <v>167</v>
      </c>
      <c r="K84" s="77" t="s">
        <v>586</v>
      </c>
      <c r="L84" s="240" t="s">
        <v>354</v>
      </c>
    </row>
    <row r="85" spans="1:12" s="162" customFormat="1" ht="30.75" customHeight="1">
      <c r="A85" s="117">
        <v>80</v>
      </c>
      <c r="B85" s="118">
        <v>4</v>
      </c>
      <c r="C85" s="84" t="s">
        <v>764</v>
      </c>
      <c r="D85" s="149" t="s">
        <v>333</v>
      </c>
      <c r="E85" s="77" t="s">
        <v>104</v>
      </c>
      <c r="F85" s="119">
        <v>1224</v>
      </c>
      <c r="G85" s="122">
        <v>50</v>
      </c>
      <c r="H85" s="82" t="s">
        <v>93</v>
      </c>
      <c r="I85" s="77" t="s">
        <v>147</v>
      </c>
      <c r="J85" s="84" t="s">
        <v>94</v>
      </c>
      <c r="K85" s="77" t="s">
        <v>199</v>
      </c>
      <c r="L85" s="121" t="s">
        <v>75</v>
      </c>
    </row>
    <row r="86" spans="1:12" s="162" customFormat="1" ht="30.75" customHeight="1">
      <c r="A86" s="117">
        <v>81</v>
      </c>
      <c r="B86" s="118">
        <v>4</v>
      </c>
      <c r="C86" s="84" t="s">
        <v>176</v>
      </c>
      <c r="D86" s="149" t="s">
        <v>343</v>
      </c>
      <c r="E86" s="77" t="s">
        <v>105</v>
      </c>
      <c r="F86" s="119">
        <v>71</v>
      </c>
      <c r="G86" s="122">
        <v>71</v>
      </c>
      <c r="H86" s="82" t="s">
        <v>96</v>
      </c>
      <c r="I86" s="77" t="s">
        <v>213</v>
      </c>
      <c r="J86" s="84" t="s">
        <v>94</v>
      </c>
      <c r="K86" s="77" t="s">
        <v>259</v>
      </c>
      <c r="L86" s="142" t="s">
        <v>75</v>
      </c>
    </row>
    <row r="87" spans="1:12" s="162" customFormat="1" ht="30.75" customHeight="1">
      <c r="A87" s="117">
        <v>82</v>
      </c>
      <c r="B87" s="118">
        <v>5</v>
      </c>
      <c r="C87" s="84" t="s">
        <v>174</v>
      </c>
      <c r="D87" s="149" t="s">
        <v>285</v>
      </c>
      <c r="E87" s="77" t="s">
        <v>104</v>
      </c>
      <c r="F87" s="119">
        <v>5860</v>
      </c>
      <c r="G87" s="122">
        <v>600</v>
      </c>
      <c r="H87" s="82" t="s">
        <v>93</v>
      </c>
      <c r="I87" s="77" t="s">
        <v>147</v>
      </c>
      <c r="J87" s="84" t="s">
        <v>180</v>
      </c>
      <c r="K87" s="77" t="s">
        <v>149</v>
      </c>
      <c r="L87" s="121" t="s">
        <v>75</v>
      </c>
    </row>
    <row r="88" spans="1:12" s="162" customFormat="1" ht="30.75" customHeight="1">
      <c r="A88" s="117">
        <v>83</v>
      </c>
      <c r="B88" s="118">
        <v>5</v>
      </c>
      <c r="C88" s="84" t="s">
        <v>174</v>
      </c>
      <c r="D88" s="149" t="s">
        <v>311</v>
      </c>
      <c r="E88" s="84" t="s">
        <v>104</v>
      </c>
      <c r="F88" s="119">
        <v>4432</v>
      </c>
      <c r="G88" s="122">
        <v>1000</v>
      </c>
      <c r="H88" s="82" t="s">
        <v>112</v>
      </c>
      <c r="I88" s="77" t="s">
        <v>113</v>
      </c>
      <c r="J88" s="84" t="s">
        <v>148</v>
      </c>
      <c r="K88" s="77" t="s">
        <v>115</v>
      </c>
      <c r="L88" s="121" t="s">
        <v>75</v>
      </c>
    </row>
    <row r="89" spans="1:12" s="162" customFormat="1" ht="48" customHeight="1">
      <c r="A89" s="117">
        <v>84</v>
      </c>
      <c r="B89" s="118">
        <v>5</v>
      </c>
      <c r="C89" s="77" t="s">
        <v>210</v>
      </c>
      <c r="D89" s="149" t="s">
        <v>258</v>
      </c>
      <c r="E89" s="77" t="s">
        <v>127</v>
      </c>
      <c r="F89" s="119">
        <v>212</v>
      </c>
      <c r="G89" s="122">
        <v>60</v>
      </c>
      <c r="H89" s="82" t="s">
        <v>93</v>
      </c>
      <c r="I89" s="77" t="s">
        <v>147</v>
      </c>
      <c r="J89" s="84" t="s">
        <v>94</v>
      </c>
      <c r="K89" s="77" t="s">
        <v>259</v>
      </c>
      <c r="L89" s="121" t="s">
        <v>75</v>
      </c>
    </row>
    <row r="90" spans="1:12" s="162" customFormat="1" ht="30.75" customHeight="1">
      <c r="A90" s="117">
        <v>85</v>
      </c>
      <c r="B90" s="118">
        <v>5</v>
      </c>
      <c r="C90" s="84" t="s">
        <v>211</v>
      </c>
      <c r="D90" s="146" t="s">
        <v>260</v>
      </c>
      <c r="E90" s="77" t="s">
        <v>117</v>
      </c>
      <c r="F90" s="119">
        <v>380</v>
      </c>
      <c r="G90" s="120">
        <v>70</v>
      </c>
      <c r="H90" s="82" t="s">
        <v>201</v>
      </c>
      <c r="I90" s="77" t="s">
        <v>152</v>
      </c>
      <c r="J90" s="84" t="s">
        <v>167</v>
      </c>
      <c r="K90" s="139" t="s">
        <v>261</v>
      </c>
      <c r="L90" s="121" t="s">
        <v>75</v>
      </c>
    </row>
    <row r="91" spans="1:12" s="162" customFormat="1" ht="30.75" customHeight="1">
      <c r="A91" s="117">
        <v>86</v>
      </c>
      <c r="B91" s="118">
        <v>5</v>
      </c>
      <c r="C91" s="77" t="s">
        <v>121</v>
      </c>
      <c r="D91" s="146" t="s">
        <v>270</v>
      </c>
      <c r="E91" s="83" t="s">
        <v>127</v>
      </c>
      <c r="F91" s="138">
        <v>160</v>
      </c>
      <c r="G91" s="133">
        <v>160</v>
      </c>
      <c r="H91" s="77" t="s">
        <v>96</v>
      </c>
      <c r="I91" s="77" t="s">
        <v>166</v>
      </c>
      <c r="J91" s="84" t="s">
        <v>100</v>
      </c>
      <c r="K91" s="77" t="s">
        <v>98</v>
      </c>
      <c r="L91" s="121" t="s">
        <v>75</v>
      </c>
    </row>
    <row r="92" spans="1:12" s="162" customFormat="1" ht="30.75" customHeight="1">
      <c r="A92" s="117">
        <v>87</v>
      </c>
      <c r="B92" s="244">
        <v>5</v>
      </c>
      <c r="C92" s="340" t="s">
        <v>121</v>
      </c>
      <c r="D92" s="303" t="s">
        <v>275</v>
      </c>
      <c r="E92" s="373" t="s">
        <v>127</v>
      </c>
      <c r="F92" s="341">
        <v>100</v>
      </c>
      <c r="G92" s="342">
        <v>100</v>
      </c>
      <c r="H92" s="247" t="s">
        <v>96</v>
      </c>
      <c r="I92" s="245" t="s">
        <v>147</v>
      </c>
      <c r="J92" s="374" t="s">
        <v>148</v>
      </c>
      <c r="K92" s="245" t="s">
        <v>215</v>
      </c>
      <c r="L92" s="343" t="s">
        <v>75</v>
      </c>
    </row>
    <row r="93" spans="1:12" s="162" customFormat="1" ht="30.75" customHeight="1">
      <c r="A93" s="117">
        <v>88</v>
      </c>
      <c r="B93" s="118">
        <v>5</v>
      </c>
      <c r="C93" s="84" t="s">
        <v>174</v>
      </c>
      <c r="D93" s="149" t="s">
        <v>278</v>
      </c>
      <c r="E93" s="77" t="s">
        <v>104</v>
      </c>
      <c r="F93" s="119">
        <v>500</v>
      </c>
      <c r="G93" s="122">
        <v>500</v>
      </c>
      <c r="H93" s="82" t="s">
        <v>112</v>
      </c>
      <c r="I93" s="77" t="s">
        <v>147</v>
      </c>
      <c r="J93" s="84" t="s">
        <v>97</v>
      </c>
      <c r="K93" s="77" t="s">
        <v>277</v>
      </c>
      <c r="L93" s="121" t="s">
        <v>75</v>
      </c>
    </row>
    <row r="94" spans="1:12" s="162" customFormat="1" ht="30.75" customHeight="1" thickBot="1">
      <c r="A94" s="344">
        <v>89</v>
      </c>
      <c r="B94" s="345">
        <v>5</v>
      </c>
      <c r="C94" s="269" t="s">
        <v>176</v>
      </c>
      <c r="D94" s="382" t="s">
        <v>19</v>
      </c>
      <c r="E94" s="372" t="s">
        <v>105</v>
      </c>
      <c r="F94" s="367">
        <v>300</v>
      </c>
      <c r="G94" s="368">
        <v>300</v>
      </c>
      <c r="H94" s="383" t="s">
        <v>96</v>
      </c>
      <c r="I94" s="265" t="s">
        <v>147</v>
      </c>
      <c r="J94" s="384" t="s">
        <v>94</v>
      </c>
      <c r="K94" s="265" t="s">
        <v>183</v>
      </c>
      <c r="L94" s="347" t="s">
        <v>75</v>
      </c>
    </row>
    <row r="95" spans="1:12" s="162" customFormat="1" ht="30.75" customHeight="1">
      <c r="A95" s="339">
        <v>90</v>
      </c>
      <c r="B95" s="244">
        <v>5</v>
      </c>
      <c r="C95" s="248" t="s">
        <v>176</v>
      </c>
      <c r="D95" s="303" t="s">
        <v>344</v>
      </c>
      <c r="E95" s="245" t="s">
        <v>105</v>
      </c>
      <c r="F95" s="341">
        <v>329</v>
      </c>
      <c r="G95" s="342">
        <v>329</v>
      </c>
      <c r="H95" s="247" t="s">
        <v>96</v>
      </c>
      <c r="I95" s="245" t="s">
        <v>213</v>
      </c>
      <c r="J95" s="248" t="s">
        <v>94</v>
      </c>
      <c r="K95" s="245" t="s">
        <v>259</v>
      </c>
      <c r="L95" s="381" t="s">
        <v>75</v>
      </c>
    </row>
    <row r="96" spans="1:12" s="162" customFormat="1" ht="35.25" customHeight="1">
      <c r="A96" s="117">
        <v>91</v>
      </c>
      <c r="B96" s="118">
        <v>5</v>
      </c>
      <c r="C96" s="132" t="s">
        <v>121</v>
      </c>
      <c r="D96" s="146" t="s">
        <v>335</v>
      </c>
      <c r="E96" s="77" t="s">
        <v>127</v>
      </c>
      <c r="F96" s="119">
        <v>51</v>
      </c>
      <c r="G96" s="133">
        <v>51</v>
      </c>
      <c r="H96" s="77" t="s">
        <v>96</v>
      </c>
      <c r="I96" s="77" t="s">
        <v>147</v>
      </c>
      <c r="J96" s="84" t="s">
        <v>22</v>
      </c>
      <c r="K96" s="77" t="s">
        <v>98</v>
      </c>
      <c r="L96" s="121" t="s">
        <v>75</v>
      </c>
    </row>
    <row r="97" spans="1:12" s="161" customFormat="1" ht="24">
      <c r="A97" s="117">
        <v>92</v>
      </c>
      <c r="B97" s="225">
        <v>5</v>
      </c>
      <c r="C97" s="137" t="s">
        <v>210</v>
      </c>
      <c r="D97" s="353" t="s">
        <v>761</v>
      </c>
      <c r="E97" s="226" t="s">
        <v>575</v>
      </c>
      <c r="F97" s="227">
        <v>93</v>
      </c>
      <c r="G97" s="228">
        <v>93</v>
      </c>
      <c r="H97" s="229" t="s">
        <v>576</v>
      </c>
      <c r="I97" s="226" t="s">
        <v>577</v>
      </c>
      <c r="J97" s="230" t="s">
        <v>167</v>
      </c>
      <c r="K97" s="231" t="s">
        <v>579</v>
      </c>
      <c r="L97" s="121" t="s">
        <v>75</v>
      </c>
    </row>
    <row r="98" spans="1:12" s="162" customFormat="1" ht="30.75" customHeight="1">
      <c r="A98" s="117">
        <v>93</v>
      </c>
      <c r="B98" s="118">
        <v>5</v>
      </c>
      <c r="C98" s="84" t="s">
        <v>274</v>
      </c>
      <c r="D98" s="149" t="s">
        <v>28</v>
      </c>
      <c r="E98" s="77" t="s">
        <v>104</v>
      </c>
      <c r="F98" s="119">
        <v>977</v>
      </c>
      <c r="G98" s="120"/>
      <c r="H98" s="82"/>
      <c r="I98" s="226" t="s">
        <v>577</v>
      </c>
      <c r="J98" s="86" t="s">
        <v>118</v>
      </c>
      <c r="K98" s="77" t="s">
        <v>29</v>
      </c>
      <c r="L98" s="121" t="s">
        <v>75</v>
      </c>
    </row>
    <row r="99" spans="1:12" s="162" customFormat="1" ht="30.75" customHeight="1">
      <c r="A99" s="117">
        <v>94</v>
      </c>
      <c r="B99" s="118">
        <v>5</v>
      </c>
      <c r="C99" s="84" t="s">
        <v>176</v>
      </c>
      <c r="D99" s="149" t="s">
        <v>30</v>
      </c>
      <c r="E99" s="77" t="s">
        <v>144</v>
      </c>
      <c r="F99" s="119">
        <v>1374</v>
      </c>
      <c r="G99" s="120">
        <v>1374</v>
      </c>
      <c r="H99" s="82"/>
      <c r="I99" s="77" t="s">
        <v>113</v>
      </c>
      <c r="J99" s="86" t="s">
        <v>167</v>
      </c>
      <c r="K99" s="77" t="s">
        <v>178</v>
      </c>
      <c r="L99" s="121" t="s">
        <v>75</v>
      </c>
    </row>
    <row r="100" spans="1:12" s="162" customFormat="1" ht="30.75" customHeight="1">
      <c r="A100" s="117">
        <v>95</v>
      </c>
      <c r="B100" s="225">
        <v>5</v>
      </c>
      <c r="C100" s="137" t="s">
        <v>764</v>
      </c>
      <c r="D100" s="353" t="s">
        <v>580</v>
      </c>
      <c r="E100" s="226" t="s">
        <v>117</v>
      </c>
      <c r="F100" s="227">
        <v>10</v>
      </c>
      <c r="G100" s="228">
        <v>10</v>
      </c>
      <c r="H100" s="229" t="s">
        <v>95</v>
      </c>
      <c r="I100" s="226" t="s">
        <v>223</v>
      </c>
      <c r="J100" s="86" t="s">
        <v>167</v>
      </c>
      <c r="K100" s="231" t="s">
        <v>578</v>
      </c>
      <c r="L100" s="121" t="s">
        <v>75</v>
      </c>
    </row>
    <row r="101" spans="1:12" s="162" customFormat="1" ht="30.75" customHeight="1">
      <c r="A101" s="117">
        <v>96</v>
      </c>
      <c r="B101" s="118">
        <v>5</v>
      </c>
      <c r="C101" s="84" t="s">
        <v>167</v>
      </c>
      <c r="D101" s="149" t="s">
        <v>31</v>
      </c>
      <c r="E101" s="77" t="s">
        <v>165</v>
      </c>
      <c r="F101" s="119">
        <v>200</v>
      </c>
      <c r="G101" s="120"/>
      <c r="H101" s="82"/>
      <c r="I101" s="226" t="s">
        <v>223</v>
      </c>
      <c r="J101" s="86" t="s">
        <v>118</v>
      </c>
      <c r="K101" s="77" t="s">
        <v>11</v>
      </c>
      <c r="L101" s="121" t="s">
        <v>75</v>
      </c>
    </row>
    <row r="102" spans="1:12" s="162" customFormat="1" ht="30.75" customHeight="1">
      <c r="A102" s="117">
        <v>97</v>
      </c>
      <c r="B102" s="118">
        <v>5</v>
      </c>
      <c r="C102" s="84" t="s">
        <v>167</v>
      </c>
      <c r="D102" s="149" t="s">
        <v>32</v>
      </c>
      <c r="E102" s="77" t="s">
        <v>117</v>
      </c>
      <c r="F102" s="119">
        <v>777</v>
      </c>
      <c r="G102" s="120"/>
      <c r="H102" s="82"/>
      <c r="I102" s="77" t="s">
        <v>213</v>
      </c>
      <c r="J102" s="86" t="s">
        <v>167</v>
      </c>
      <c r="K102" s="77" t="s">
        <v>33</v>
      </c>
      <c r="L102" s="121" t="s">
        <v>75</v>
      </c>
    </row>
    <row r="103" spans="1:12" s="162" customFormat="1" ht="30.75" customHeight="1">
      <c r="A103" s="117">
        <v>98</v>
      </c>
      <c r="B103" s="118">
        <v>6</v>
      </c>
      <c r="C103" s="84" t="s">
        <v>211</v>
      </c>
      <c r="D103" s="356" t="s">
        <v>293</v>
      </c>
      <c r="E103" s="77" t="s">
        <v>142</v>
      </c>
      <c r="F103" s="119">
        <v>85</v>
      </c>
      <c r="G103" s="120">
        <v>85</v>
      </c>
      <c r="H103" s="84" t="s">
        <v>294</v>
      </c>
      <c r="I103" s="77" t="s">
        <v>223</v>
      </c>
      <c r="J103" s="84" t="s">
        <v>167</v>
      </c>
      <c r="K103" s="141" t="s">
        <v>326</v>
      </c>
      <c r="L103" s="121" t="s">
        <v>88</v>
      </c>
    </row>
    <row r="104" spans="1:12" s="162" customFormat="1" ht="30.75" customHeight="1">
      <c r="A104" s="117">
        <v>99</v>
      </c>
      <c r="B104" s="118">
        <v>6</v>
      </c>
      <c r="C104" s="77" t="s">
        <v>121</v>
      </c>
      <c r="D104" s="146" t="s">
        <v>334</v>
      </c>
      <c r="E104" s="77" t="s">
        <v>104</v>
      </c>
      <c r="F104" s="119">
        <v>68</v>
      </c>
      <c r="G104" s="133">
        <v>68</v>
      </c>
      <c r="H104" s="77" t="s">
        <v>96</v>
      </c>
      <c r="I104" s="77" t="s">
        <v>147</v>
      </c>
      <c r="J104" s="84" t="s">
        <v>97</v>
      </c>
      <c r="K104" s="77" t="s">
        <v>98</v>
      </c>
      <c r="L104" s="121" t="s">
        <v>75</v>
      </c>
    </row>
    <row r="105" spans="1:12" s="162" customFormat="1" ht="30.75" customHeight="1">
      <c r="A105" s="117">
        <v>100</v>
      </c>
      <c r="B105" s="118">
        <v>6</v>
      </c>
      <c r="C105" s="84" t="s">
        <v>174</v>
      </c>
      <c r="D105" s="149" t="s">
        <v>368</v>
      </c>
      <c r="E105" s="84" t="s">
        <v>104</v>
      </c>
      <c r="F105" s="119">
        <v>3699</v>
      </c>
      <c r="G105" s="122">
        <v>1000</v>
      </c>
      <c r="H105" s="82" t="s">
        <v>112</v>
      </c>
      <c r="I105" s="77" t="s">
        <v>113</v>
      </c>
      <c r="J105" s="84" t="s">
        <v>148</v>
      </c>
      <c r="K105" s="77" t="s">
        <v>115</v>
      </c>
      <c r="L105" s="121" t="s">
        <v>88</v>
      </c>
    </row>
    <row r="106" spans="1:12" s="162" customFormat="1" ht="30.75" customHeight="1">
      <c r="A106" s="117">
        <v>101</v>
      </c>
      <c r="B106" s="118">
        <v>6</v>
      </c>
      <c r="C106" s="84" t="s">
        <v>174</v>
      </c>
      <c r="D106" s="149" t="s">
        <v>23</v>
      </c>
      <c r="E106" s="77" t="s">
        <v>104</v>
      </c>
      <c r="F106" s="119">
        <v>583</v>
      </c>
      <c r="G106" s="122">
        <v>200</v>
      </c>
      <c r="H106" s="82" t="s">
        <v>93</v>
      </c>
      <c r="I106" s="77" t="s">
        <v>147</v>
      </c>
      <c r="J106" s="84" t="s">
        <v>101</v>
      </c>
      <c r="K106" s="77" t="s">
        <v>277</v>
      </c>
      <c r="L106" s="121" t="s">
        <v>88</v>
      </c>
    </row>
    <row r="107" spans="1:12" s="162" customFormat="1" ht="30.75" customHeight="1">
      <c r="A107" s="117">
        <v>102</v>
      </c>
      <c r="B107" s="118">
        <v>6</v>
      </c>
      <c r="C107" s="84" t="s">
        <v>210</v>
      </c>
      <c r="D107" s="149" t="s">
        <v>34</v>
      </c>
      <c r="E107" s="77" t="s">
        <v>117</v>
      </c>
      <c r="F107" s="119">
        <v>306</v>
      </c>
      <c r="G107" s="120">
        <v>52</v>
      </c>
      <c r="H107" s="82" t="s">
        <v>155</v>
      </c>
      <c r="I107" s="77" t="s">
        <v>223</v>
      </c>
      <c r="J107" s="86" t="s">
        <v>167</v>
      </c>
      <c r="K107" s="77" t="s">
        <v>35</v>
      </c>
      <c r="L107" s="121" t="s">
        <v>88</v>
      </c>
    </row>
    <row r="108" spans="1:12" s="162" customFormat="1" ht="30.75" customHeight="1">
      <c r="A108" s="117">
        <v>103</v>
      </c>
      <c r="B108" s="118">
        <v>6</v>
      </c>
      <c r="C108" s="132" t="s">
        <v>121</v>
      </c>
      <c r="D108" s="146" t="s">
        <v>46</v>
      </c>
      <c r="E108" s="77" t="s">
        <v>104</v>
      </c>
      <c r="F108" s="119">
        <v>1040</v>
      </c>
      <c r="G108" s="133">
        <v>300</v>
      </c>
      <c r="H108" s="77" t="s">
        <v>112</v>
      </c>
      <c r="I108" s="77" t="s">
        <v>113</v>
      </c>
      <c r="J108" s="84" t="s">
        <v>103</v>
      </c>
      <c r="K108" s="77" t="s">
        <v>47</v>
      </c>
      <c r="L108" s="121" t="s">
        <v>88</v>
      </c>
    </row>
    <row r="109" spans="1:12" s="162" customFormat="1" ht="30.75" customHeight="1">
      <c r="A109" s="117">
        <v>104</v>
      </c>
      <c r="B109" s="118">
        <v>6</v>
      </c>
      <c r="C109" s="84" t="s">
        <v>210</v>
      </c>
      <c r="D109" s="149" t="s">
        <v>342</v>
      </c>
      <c r="E109" s="77" t="s">
        <v>127</v>
      </c>
      <c r="F109" s="119">
        <v>462</v>
      </c>
      <c r="G109" s="122">
        <v>450</v>
      </c>
      <c r="H109" s="82" t="s">
        <v>93</v>
      </c>
      <c r="I109" s="77" t="s">
        <v>147</v>
      </c>
      <c r="J109" s="84" t="s">
        <v>94</v>
      </c>
      <c r="K109" s="77" t="s">
        <v>216</v>
      </c>
      <c r="L109" s="134" t="s">
        <v>75</v>
      </c>
    </row>
    <row r="110" spans="1:12" s="162" customFormat="1" ht="30.75" customHeight="1">
      <c r="A110" s="117">
        <v>105</v>
      </c>
      <c r="B110" s="118">
        <v>6</v>
      </c>
      <c r="C110" s="84" t="s">
        <v>174</v>
      </c>
      <c r="D110" s="149" t="s">
        <v>246</v>
      </c>
      <c r="E110" s="84" t="s">
        <v>104</v>
      </c>
      <c r="F110" s="119">
        <v>1562</v>
      </c>
      <c r="G110" s="122">
        <v>500</v>
      </c>
      <c r="H110" s="82" t="s">
        <v>112</v>
      </c>
      <c r="I110" s="77" t="s">
        <v>113</v>
      </c>
      <c r="J110" s="84" t="s">
        <v>148</v>
      </c>
      <c r="K110" s="77" t="s">
        <v>115</v>
      </c>
      <c r="L110" s="121" t="s">
        <v>88</v>
      </c>
    </row>
    <row r="111" spans="1:12" s="162" customFormat="1" ht="30.75" customHeight="1">
      <c r="A111" s="117">
        <v>106</v>
      </c>
      <c r="B111" s="118">
        <v>6</v>
      </c>
      <c r="C111" s="84" t="s">
        <v>174</v>
      </c>
      <c r="D111" s="149" t="s">
        <v>247</v>
      </c>
      <c r="E111" s="84" t="s">
        <v>104</v>
      </c>
      <c r="F111" s="119">
        <v>3526</v>
      </c>
      <c r="G111" s="122">
        <v>1000</v>
      </c>
      <c r="H111" s="82" t="s">
        <v>112</v>
      </c>
      <c r="I111" s="77" t="s">
        <v>113</v>
      </c>
      <c r="J111" s="84" t="s">
        <v>148</v>
      </c>
      <c r="K111" s="77" t="s">
        <v>115</v>
      </c>
      <c r="L111" s="121" t="s">
        <v>88</v>
      </c>
    </row>
    <row r="112" spans="1:12" s="162" customFormat="1" ht="36" customHeight="1">
      <c r="A112" s="117">
        <v>107</v>
      </c>
      <c r="B112" s="118">
        <v>6</v>
      </c>
      <c r="C112" s="77" t="s">
        <v>121</v>
      </c>
      <c r="D112" s="149" t="s">
        <v>769</v>
      </c>
      <c r="E112" s="77" t="s">
        <v>104</v>
      </c>
      <c r="F112" s="119">
        <v>4313</v>
      </c>
      <c r="G112" s="122">
        <v>300</v>
      </c>
      <c r="H112" s="82" t="s">
        <v>93</v>
      </c>
      <c r="I112" s="77" t="s">
        <v>147</v>
      </c>
      <c r="J112" s="84" t="s">
        <v>100</v>
      </c>
      <c r="K112" s="77" t="s">
        <v>98</v>
      </c>
      <c r="L112" s="121" t="s">
        <v>438</v>
      </c>
    </row>
    <row r="113" spans="1:12" s="162" customFormat="1" ht="30.75" customHeight="1">
      <c r="A113" s="117">
        <v>108</v>
      </c>
      <c r="B113" s="118">
        <v>6</v>
      </c>
      <c r="C113" s="84" t="s">
        <v>206</v>
      </c>
      <c r="D113" s="149" t="s">
        <v>18</v>
      </c>
      <c r="E113" s="77" t="s">
        <v>104</v>
      </c>
      <c r="F113" s="119">
        <v>1576</v>
      </c>
      <c r="G113" s="122">
        <v>180</v>
      </c>
      <c r="H113" s="82" t="s">
        <v>93</v>
      </c>
      <c r="I113" s="77" t="s">
        <v>147</v>
      </c>
      <c r="J113" s="84" t="s">
        <v>103</v>
      </c>
      <c r="K113" s="77" t="s">
        <v>149</v>
      </c>
      <c r="L113" s="121" t="s">
        <v>88</v>
      </c>
    </row>
    <row r="114" spans="1:12" s="162" customFormat="1" ht="30.75" customHeight="1">
      <c r="A114" s="117">
        <v>109</v>
      </c>
      <c r="B114" s="118">
        <v>6</v>
      </c>
      <c r="C114" s="84" t="s">
        <v>174</v>
      </c>
      <c r="D114" s="149" t="s">
        <v>37</v>
      </c>
      <c r="E114" s="77" t="s">
        <v>104</v>
      </c>
      <c r="F114" s="119">
        <v>5827</v>
      </c>
      <c r="G114" s="120">
        <v>1200</v>
      </c>
      <c r="H114" s="82" t="s">
        <v>112</v>
      </c>
      <c r="I114" s="77" t="s">
        <v>113</v>
      </c>
      <c r="J114" s="84" t="s">
        <v>101</v>
      </c>
      <c r="K114" s="77" t="s">
        <v>150</v>
      </c>
      <c r="L114" s="121" t="s">
        <v>438</v>
      </c>
    </row>
    <row r="115" spans="1:12" s="162" customFormat="1" ht="30.75" customHeight="1">
      <c r="A115" s="117">
        <v>110</v>
      </c>
      <c r="B115" s="118">
        <v>6</v>
      </c>
      <c r="C115" s="84" t="s">
        <v>121</v>
      </c>
      <c r="D115" s="149" t="s">
        <v>38</v>
      </c>
      <c r="E115" s="84" t="s">
        <v>104</v>
      </c>
      <c r="F115" s="119">
        <v>280</v>
      </c>
      <c r="G115" s="122">
        <v>150</v>
      </c>
      <c r="H115" s="82" t="s">
        <v>93</v>
      </c>
      <c r="I115" s="77" t="s">
        <v>147</v>
      </c>
      <c r="J115" s="84" t="s">
        <v>148</v>
      </c>
      <c r="K115" s="77" t="s">
        <v>215</v>
      </c>
      <c r="L115" s="121" t="s">
        <v>88</v>
      </c>
    </row>
    <row r="116" spans="1:12" s="162" customFormat="1" ht="30.75" customHeight="1">
      <c r="A116" s="117">
        <v>111</v>
      </c>
      <c r="B116" s="118">
        <v>6</v>
      </c>
      <c r="C116" s="136" t="s">
        <v>174</v>
      </c>
      <c r="D116" s="149" t="s">
        <v>89</v>
      </c>
      <c r="E116" s="84" t="s">
        <v>104</v>
      </c>
      <c r="F116" s="119">
        <v>1200</v>
      </c>
      <c r="G116" s="122">
        <v>200</v>
      </c>
      <c r="H116" s="82" t="s">
        <v>93</v>
      </c>
      <c r="I116" s="77" t="s">
        <v>147</v>
      </c>
      <c r="J116" s="136" t="s">
        <v>100</v>
      </c>
      <c r="K116" s="77" t="s">
        <v>149</v>
      </c>
      <c r="L116" s="121" t="s">
        <v>438</v>
      </c>
    </row>
    <row r="117" spans="1:12" s="25" customFormat="1" ht="30.75" customHeight="1">
      <c r="A117" s="117">
        <v>112</v>
      </c>
      <c r="B117" s="118">
        <v>6</v>
      </c>
      <c r="C117" s="77" t="s">
        <v>211</v>
      </c>
      <c r="D117" s="149" t="s">
        <v>312</v>
      </c>
      <c r="E117" s="77" t="s">
        <v>313</v>
      </c>
      <c r="F117" s="254">
        <v>5</v>
      </c>
      <c r="G117" s="254">
        <v>5</v>
      </c>
      <c r="H117" s="82" t="s">
        <v>83</v>
      </c>
      <c r="I117" s="77" t="s">
        <v>314</v>
      </c>
      <c r="J117" s="84" t="s">
        <v>167</v>
      </c>
      <c r="K117" s="77" t="s">
        <v>315</v>
      </c>
      <c r="L117" s="142" t="s">
        <v>742</v>
      </c>
    </row>
    <row r="118" spans="1:12" s="25" customFormat="1" ht="30.75" customHeight="1">
      <c r="A118" s="117">
        <v>113</v>
      </c>
      <c r="B118" s="253">
        <v>6</v>
      </c>
      <c r="C118" s="84" t="s">
        <v>121</v>
      </c>
      <c r="D118" s="149" t="s">
        <v>373</v>
      </c>
      <c r="E118" s="77" t="s">
        <v>92</v>
      </c>
      <c r="F118" s="254">
        <v>161</v>
      </c>
      <c r="G118" s="254">
        <v>161</v>
      </c>
      <c r="H118" s="82" t="s">
        <v>96</v>
      </c>
      <c r="I118" s="77" t="s">
        <v>147</v>
      </c>
      <c r="J118" s="84" t="s">
        <v>97</v>
      </c>
      <c r="K118" s="77" t="s">
        <v>98</v>
      </c>
      <c r="L118" s="142" t="s">
        <v>88</v>
      </c>
    </row>
    <row r="119" spans="1:12" s="25" customFormat="1" ht="30.75" customHeight="1">
      <c r="A119" s="117">
        <v>114</v>
      </c>
      <c r="B119" s="118">
        <v>6</v>
      </c>
      <c r="C119" s="84" t="s">
        <v>174</v>
      </c>
      <c r="D119" s="149" t="s">
        <v>771</v>
      </c>
      <c r="E119" s="77" t="s">
        <v>104</v>
      </c>
      <c r="F119" s="119">
        <v>2382</v>
      </c>
      <c r="G119" s="135" t="s">
        <v>219</v>
      </c>
      <c r="H119" s="82" t="s">
        <v>93</v>
      </c>
      <c r="I119" s="77" t="s">
        <v>220</v>
      </c>
      <c r="J119" s="84" t="s">
        <v>101</v>
      </c>
      <c r="K119" s="77" t="s">
        <v>221</v>
      </c>
      <c r="L119" s="121" t="s">
        <v>88</v>
      </c>
    </row>
    <row r="120" spans="1:12" s="25" customFormat="1" ht="30.75" customHeight="1">
      <c r="A120" s="117">
        <v>115</v>
      </c>
      <c r="B120" s="79">
        <v>6</v>
      </c>
      <c r="C120" s="84" t="s">
        <v>770</v>
      </c>
      <c r="D120" s="149" t="s">
        <v>740</v>
      </c>
      <c r="E120" s="77" t="s">
        <v>104</v>
      </c>
      <c r="F120" s="199">
        <v>3799</v>
      </c>
      <c r="G120" s="239">
        <v>70</v>
      </c>
      <c r="H120" s="82" t="s">
        <v>155</v>
      </c>
      <c r="I120" s="77" t="s">
        <v>223</v>
      </c>
      <c r="J120" s="86" t="s">
        <v>167</v>
      </c>
      <c r="K120" s="77" t="s">
        <v>741</v>
      </c>
      <c r="L120" s="240" t="s">
        <v>742</v>
      </c>
    </row>
    <row r="121" spans="1:12" s="25" customFormat="1" ht="30.75" customHeight="1">
      <c r="A121" s="44">
        <v>116</v>
      </c>
      <c r="B121" s="104">
        <v>7</v>
      </c>
      <c r="C121" s="9" t="s">
        <v>167</v>
      </c>
      <c r="D121" s="358" t="s">
        <v>377</v>
      </c>
      <c r="E121" s="11" t="s">
        <v>142</v>
      </c>
      <c r="F121" s="90">
        <v>10</v>
      </c>
      <c r="G121" s="94">
        <v>10</v>
      </c>
      <c r="H121" s="9" t="s">
        <v>95</v>
      </c>
      <c r="I121" s="11" t="s">
        <v>167</v>
      </c>
      <c r="J121" s="9" t="s">
        <v>242</v>
      </c>
      <c r="K121" s="11" t="s">
        <v>153</v>
      </c>
      <c r="L121" s="45" t="s">
        <v>297</v>
      </c>
    </row>
    <row r="122" spans="1:12" s="25" customFormat="1" ht="30.75" customHeight="1">
      <c r="A122" s="44">
        <v>117</v>
      </c>
      <c r="B122" s="104">
        <v>7</v>
      </c>
      <c r="C122" s="9" t="s">
        <v>174</v>
      </c>
      <c r="D122" s="47" t="s">
        <v>243</v>
      </c>
      <c r="E122" s="11" t="s">
        <v>104</v>
      </c>
      <c r="F122" s="90">
        <v>2400</v>
      </c>
      <c r="G122" s="92">
        <v>0</v>
      </c>
      <c r="H122" s="13" t="s">
        <v>112</v>
      </c>
      <c r="I122" s="11" t="s">
        <v>113</v>
      </c>
      <c r="J122" s="9" t="s">
        <v>99</v>
      </c>
      <c r="K122" s="11" t="s">
        <v>115</v>
      </c>
      <c r="L122" s="45"/>
    </row>
    <row r="123" spans="1:12" s="25" customFormat="1" ht="30.75" customHeight="1">
      <c r="A123" s="44">
        <v>118</v>
      </c>
      <c r="B123" s="104">
        <v>7</v>
      </c>
      <c r="C123" s="27" t="s">
        <v>121</v>
      </c>
      <c r="D123" s="357" t="s">
        <v>291</v>
      </c>
      <c r="E123" s="11" t="s">
        <v>104</v>
      </c>
      <c r="F123" s="90">
        <v>340</v>
      </c>
      <c r="G123" s="91">
        <v>340</v>
      </c>
      <c r="H123" s="11" t="s">
        <v>112</v>
      </c>
      <c r="I123" s="11" t="s">
        <v>113</v>
      </c>
      <c r="J123" s="11" t="s">
        <v>292</v>
      </c>
      <c r="K123" s="11" t="s">
        <v>215</v>
      </c>
      <c r="L123" s="45"/>
    </row>
    <row r="124" spans="1:12" s="25" customFormat="1" ht="30.75" customHeight="1">
      <c r="A124" s="44">
        <v>119</v>
      </c>
      <c r="B124" s="105">
        <v>7</v>
      </c>
      <c r="C124" s="275" t="s">
        <v>121</v>
      </c>
      <c r="D124" s="363" t="s">
        <v>21</v>
      </c>
      <c r="E124" s="61" t="s">
        <v>104</v>
      </c>
      <c r="F124" s="100">
        <v>677</v>
      </c>
      <c r="G124" s="283">
        <v>377</v>
      </c>
      <c r="H124" s="61" t="s">
        <v>93</v>
      </c>
      <c r="I124" s="61" t="s">
        <v>147</v>
      </c>
      <c r="J124" s="60" t="s">
        <v>100</v>
      </c>
      <c r="K124" s="61" t="s">
        <v>98</v>
      </c>
      <c r="L124" s="63"/>
    </row>
    <row r="125" spans="1:12" s="25" customFormat="1" ht="30.75" customHeight="1">
      <c r="A125" s="44">
        <v>120</v>
      </c>
      <c r="B125" s="104">
        <v>7</v>
      </c>
      <c r="C125" s="9" t="s">
        <v>174</v>
      </c>
      <c r="D125" s="47" t="s">
        <v>60</v>
      </c>
      <c r="E125" s="11" t="s">
        <v>104</v>
      </c>
      <c r="F125" s="90">
        <v>1382</v>
      </c>
      <c r="G125" s="92">
        <v>0</v>
      </c>
      <c r="H125" s="13" t="s">
        <v>112</v>
      </c>
      <c r="I125" s="11" t="s">
        <v>113</v>
      </c>
      <c r="J125" s="9" t="s">
        <v>97</v>
      </c>
      <c r="K125" s="11" t="s">
        <v>150</v>
      </c>
      <c r="L125" s="45"/>
    </row>
    <row r="126" spans="1:12" s="25" customFormat="1" ht="35.25" customHeight="1" thickBot="1">
      <c r="A126" s="103">
        <v>121</v>
      </c>
      <c r="B126" s="107">
        <v>7</v>
      </c>
      <c r="C126" s="69" t="s">
        <v>174</v>
      </c>
      <c r="D126" s="293" t="s">
        <v>256</v>
      </c>
      <c r="E126" s="66" t="s">
        <v>104</v>
      </c>
      <c r="F126" s="170">
        <v>2958</v>
      </c>
      <c r="G126" s="385">
        <v>300</v>
      </c>
      <c r="H126" s="68" t="s">
        <v>93</v>
      </c>
      <c r="I126" s="66" t="s">
        <v>147</v>
      </c>
      <c r="J126" s="69" t="s">
        <v>101</v>
      </c>
      <c r="K126" s="66" t="s">
        <v>151</v>
      </c>
      <c r="L126" s="370"/>
    </row>
    <row r="127" spans="1:12" s="25" customFormat="1" ht="30.75" customHeight="1">
      <c r="A127" s="369">
        <v>122</v>
      </c>
      <c r="B127" s="105">
        <v>7</v>
      </c>
      <c r="C127" s="60" t="s">
        <v>174</v>
      </c>
      <c r="D127" s="359" t="s">
        <v>268</v>
      </c>
      <c r="E127" s="61" t="s">
        <v>104</v>
      </c>
      <c r="F127" s="100">
        <v>1502</v>
      </c>
      <c r="G127" s="102">
        <v>1135</v>
      </c>
      <c r="H127" s="62" t="s">
        <v>93</v>
      </c>
      <c r="I127" s="61" t="s">
        <v>147</v>
      </c>
      <c r="J127" s="371" t="s">
        <v>148</v>
      </c>
      <c r="K127" s="61" t="s">
        <v>269</v>
      </c>
      <c r="L127" s="63"/>
    </row>
    <row r="128" spans="1:12" s="24" customFormat="1" ht="30.75" customHeight="1">
      <c r="A128" s="44">
        <v>123</v>
      </c>
      <c r="B128" s="104">
        <v>7</v>
      </c>
      <c r="C128" s="9" t="s">
        <v>174</v>
      </c>
      <c r="D128" s="47" t="s">
        <v>282</v>
      </c>
      <c r="E128" s="11" t="s">
        <v>104</v>
      </c>
      <c r="F128" s="90">
        <v>3015</v>
      </c>
      <c r="G128" s="92">
        <v>400</v>
      </c>
      <c r="H128" s="13" t="s">
        <v>93</v>
      </c>
      <c r="I128" s="11" t="s">
        <v>147</v>
      </c>
      <c r="J128" s="9" t="s">
        <v>101</v>
      </c>
      <c r="K128" s="11" t="s">
        <v>149</v>
      </c>
      <c r="L128" s="45"/>
    </row>
    <row r="129" spans="1:12" s="24" customFormat="1" ht="30.75" customHeight="1">
      <c r="A129" s="44">
        <v>124</v>
      </c>
      <c r="B129" s="104">
        <v>7</v>
      </c>
      <c r="C129" s="11" t="s">
        <v>274</v>
      </c>
      <c r="D129" s="47" t="s">
        <v>15</v>
      </c>
      <c r="E129" s="9" t="s">
        <v>104</v>
      </c>
      <c r="F129" s="90" t="s">
        <v>145</v>
      </c>
      <c r="G129" s="98">
        <v>2000</v>
      </c>
      <c r="H129" s="9" t="s">
        <v>112</v>
      </c>
      <c r="I129" s="11" t="s">
        <v>113</v>
      </c>
      <c r="J129" s="9" t="s">
        <v>103</v>
      </c>
      <c r="K129" s="11" t="s">
        <v>115</v>
      </c>
      <c r="L129" s="45"/>
    </row>
    <row r="130" spans="1:12" s="24" customFormat="1" ht="30.75" customHeight="1">
      <c r="A130" s="44">
        <v>125</v>
      </c>
      <c r="B130" s="104">
        <v>7</v>
      </c>
      <c r="C130" s="11" t="s">
        <v>274</v>
      </c>
      <c r="D130" s="47" t="s">
        <v>16</v>
      </c>
      <c r="E130" s="9" t="s">
        <v>104</v>
      </c>
      <c r="F130" s="90" t="s">
        <v>145</v>
      </c>
      <c r="G130" s="98">
        <v>2010</v>
      </c>
      <c r="H130" s="9" t="s">
        <v>112</v>
      </c>
      <c r="I130" s="11" t="s">
        <v>113</v>
      </c>
      <c r="J130" s="9" t="s">
        <v>103</v>
      </c>
      <c r="K130" s="11" t="s">
        <v>115</v>
      </c>
      <c r="L130" s="45"/>
    </row>
    <row r="131" spans="1:12" s="24" customFormat="1" ht="30.75" customHeight="1">
      <c r="A131" s="44">
        <v>126</v>
      </c>
      <c r="B131" s="104">
        <v>7</v>
      </c>
      <c r="C131" s="11" t="s">
        <v>274</v>
      </c>
      <c r="D131" s="47" t="s">
        <v>17</v>
      </c>
      <c r="E131" s="9" t="s">
        <v>104</v>
      </c>
      <c r="F131" s="90" t="s">
        <v>145</v>
      </c>
      <c r="G131" s="98">
        <v>2570</v>
      </c>
      <c r="H131" s="9" t="s">
        <v>112</v>
      </c>
      <c r="I131" s="11" t="s">
        <v>113</v>
      </c>
      <c r="J131" s="9" t="s">
        <v>103</v>
      </c>
      <c r="K131" s="11" t="s">
        <v>115</v>
      </c>
      <c r="L131" s="45"/>
    </row>
    <row r="132" spans="1:12" s="24" customFormat="1" ht="30.75" customHeight="1">
      <c r="A132" s="44">
        <v>127</v>
      </c>
      <c r="B132" s="104">
        <v>7</v>
      </c>
      <c r="C132" s="9" t="s">
        <v>210</v>
      </c>
      <c r="D132" s="47" t="s">
        <v>20</v>
      </c>
      <c r="E132" s="11" t="s">
        <v>127</v>
      </c>
      <c r="F132" s="90">
        <v>500</v>
      </c>
      <c r="G132" s="92">
        <v>100</v>
      </c>
      <c r="H132" s="13" t="s">
        <v>93</v>
      </c>
      <c r="I132" s="11" t="s">
        <v>213</v>
      </c>
      <c r="J132" s="9" t="s">
        <v>94</v>
      </c>
      <c r="K132" s="11" t="s">
        <v>216</v>
      </c>
      <c r="L132" s="45"/>
    </row>
    <row r="133" spans="1:12" s="24" customFormat="1" ht="30.75" customHeight="1">
      <c r="A133" s="44">
        <v>128</v>
      </c>
      <c r="B133" s="104">
        <v>7</v>
      </c>
      <c r="C133" s="9" t="s">
        <v>90</v>
      </c>
      <c r="D133" s="47" t="s">
        <v>317</v>
      </c>
      <c r="E133" s="11" t="s">
        <v>104</v>
      </c>
      <c r="F133" s="98">
        <v>2593</v>
      </c>
      <c r="G133" s="92">
        <v>400</v>
      </c>
      <c r="H133" s="13" t="s">
        <v>85</v>
      </c>
      <c r="I133" s="11" t="s">
        <v>106</v>
      </c>
      <c r="J133" s="9" t="s">
        <v>108</v>
      </c>
      <c r="K133" s="11" t="s">
        <v>107</v>
      </c>
      <c r="L133" s="45"/>
    </row>
    <row r="134" spans="1:12" s="24" customFormat="1" ht="30.75" customHeight="1">
      <c r="A134" s="44">
        <v>129</v>
      </c>
      <c r="B134" s="104">
        <v>7</v>
      </c>
      <c r="C134" s="9" t="s">
        <v>174</v>
      </c>
      <c r="D134" s="47" t="s">
        <v>24</v>
      </c>
      <c r="E134" s="11" t="s">
        <v>127</v>
      </c>
      <c r="F134" s="90">
        <v>161</v>
      </c>
      <c r="G134" s="92">
        <v>90</v>
      </c>
      <c r="H134" s="13" t="s">
        <v>93</v>
      </c>
      <c r="I134" s="11" t="s">
        <v>147</v>
      </c>
      <c r="J134" s="9" t="s">
        <v>100</v>
      </c>
      <c r="K134" s="11" t="s">
        <v>277</v>
      </c>
      <c r="L134" s="45"/>
    </row>
    <row r="135" spans="1:12" s="24" customFormat="1" ht="30.75" customHeight="1">
      <c r="A135" s="44">
        <v>130</v>
      </c>
      <c r="B135" s="104">
        <v>7</v>
      </c>
      <c r="C135" s="9" t="s">
        <v>174</v>
      </c>
      <c r="D135" s="47" t="s">
        <v>25</v>
      </c>
      <c r="E135" s="11" t="s">
        <v>104</v>
      </c>
      <c r="F135" s="99">
        <v>303</v>
      </c>
      <c r="G135" s="280">
        <v>80</v>
      </c>
      <c r="H135" s="251" t="s">
        <v>93</v>
      </c>
      <c r="I135" s="58" t="s">
        <v>147</v>
      </c>
      <c r="J135" s="57" t="s">
        <v>99</v>
      </c>
      <c r="K135" s="58" t="s">
        <v>277</v>
      </c>
      <c r="L135" s="59"/>
    </row>
    <row r="136" spans="1:12" s="24" customFormat="1" ht="30.75" customHeight="1">
      <c r="A136" s="44">
        <v>131</v>
      </c>
      <c r="B136" s="104">
        <v>7</v>
      </c>
      <c r="C136" s="9" t="s">
        <v>121</v>
      </c>
      <c r="D136" s="47" t="s">
        <v>26</v>
      </c>
      <c r="E136" s="11" t="s">
        <v>104</v>
      </c>
      <c r="F136" s="90">
        <v>343</v>
      </c>
      <c r="G136" s="92">
        <v>343</v>
      </c>
      <c r="H136" s="9" t="s">
        <v>95</v>
      </c>
      <c r="I136" s="11" t="s">
        <v>147</v>
      </c>
      <c r="J136" s="9" t="s">
        <v>5</v>
      </c>
      <c r="K136" s="11" t="s">
        <v>98</v>
      </c>
      <c r="L136" s="45"/>
    </row>
    <row r="137" spans="1:12" s="24" customFormat="1" ht="24">
      <c r="A137" s="44">
        <v>132</v>
      </c>
      <c r="B137" s="104">
        <v>7</v>
      </c>
      <c r="C137" s="9" t="s">
        <v>176</v>
      </c>
      <c r="D137" s="47" t="s">
        <v>345</v>
      </c>
      <c r="E137" s="11" t="s">
        <v>105</v>
      </c>
      <c r="F137" s="90">
        <v>15</v>
      </c>
      <c r="G137" s="92">
        <v>15</v>
      </c>
      <c r="H137" s="13" t="s">
        <v>96</v>
      </c>
      <c r="I137" s="11" t="s">
        <v>213</v>
      </c>
      <c r="J137" s="9" t="s">
        <v>101</v>
      </c>
      <c r="K137" s="11" t="s">
        <v>259</v>
      </c>
      <c r="L137" s="108"/>
    </row>
    <row r="138" spans="1:12" s="2" customFormat="1" ht="30.75" customHeight="1">
      <c r="A138" s="44">
        <v>133</v>
      </c>
      <c r="B138" s="104">
        <v>7</v>
      </c>
      <c r="C138" s="27" t="s">
        <v>121</v>
      </c>
      <c r="D138" s="357" t="s">
        <v>36</v>
      </c>
      <c r="E138" s="11" t="s">
        <v>104</v>
      </c>
      <c r="F138" s="90">
        <v>1000</v>
      </c>
      <c r="G138" s="91">
        <v>300</v>
      </c>
      <c r="H138" s="11" t="s">
        <v>112</v>
      </c>
      <c r="I138" s="11" t="s">
        <v>113</v>
      </c>
      <c r="J138" s="9" t="s">
        <v>100</v>
      </c>
      <c r="K138" s="11" t="s">
        <v>98</v>
      </c>
      <c r="L138" s="45"/>
    </row>
    <row r="139" spans="1:12" s="24" customFormat="1" ht="30.75" customHeight="1">
      <c r="A139" s="44">
        <v>134</v>
      </c>
      <c r="B139" s="104">
        <v>7</v>
      </c>
      <c r="C139" s="27" t="s">
        <v>121</v>
      </c>
      <c r="D139" s="47" t="s">
        <v>44</v>
      </c>
      <c r="E139" s="11" t="s">
        <v>104</v>
      </c>
      <c r="F139" s="90">
        <v>600</v>
      </c>
      <c r="G139" s="92">
        <v>300</v>
      </c>
      <c r="H139" s="13" t="s">
        <v>93</v>
      </c>
      <c r="I139" s="11" t="s">
        <v>147</v>
      </c>
      <c r="J139" s="9" t="s">
        <v>100</v>
      </c>
      <c r="K139" s="11" t="s">
        <v>98</v>
      </c>
      <c r="L139" s="45"/>
    </row>
    <row r="140" spans="1:12" s="24" customFormat="1" ht="30.75" customHeight="1">
      <c r="A140" s="44">
        <v>135</v>
      </c>
      <c r="B140" s="104">
        <v>7</v>
      </c>
      <c r="C140" s="27" t="s">
        <v>121</v>
      </c>
      <c r="D140" s="47" t="s">
        <v>45</v>
      </c>
      <c r="E140" s="11" t="s">
        <v>104</v>
      </c>
      <c r="F140" s="90">
        <v>2583</v>
      </c>
      <c r="G140" s="92">
        <v>314</v>
      </c>
      <c r="H140" s="13" t="s">
        <v>93</v>
      </c>
      <c r="I140" s="11" t="s">
        <v>147</v>
      </c>
      <c r="J140" s="9" t="s">
        <v>100</v>
      </c>
      <c r="K140" s="11" t="s">
        <v>98</v>
      </c>
      <c r="L140" s="45"/>
    </row>
    <row r="141" spans="1:12" s="24" customFormat="1" ht="24">
      <c r="A141" s="44">
        <v>136</v>
      </c>
      <c r="B141" s="104">
        <v>7</v>
      </c>
      <c r="C141" s="27" t="s">
        <v>121</v>
      </c>
      <c r="D141" s="357" t="s">
        <v>48</v>
      </c>
      <c r="E141" s="11" t="s">
        <v>104</v>
      </c>
      <c r="F141" s="90">
        <v>6261.762650000001</v>
      </c>
      <c r="G141" s="91">
        <v>400</v>
      </c>
      <c r="H141" s="11" t="s">
        <v>112</v>
      </c>
      <c r="I141" s="11" t="s">
        <v>113</v>
      </c>
      <c r="J141" s="9" t="s">
        <v>103</v>
      </c>
      <c r="K141" s="11" t="s">
        <v>119</v>
      </c>
      <c r="L141" s="45"/>
    </row>
    <row r="142" spans="1:12" s="24" customFormat="1" ht="30.75" customHeight="1">
      <c r="A142" s="44">
        <v>137</v>
      </c>
      <c r="B142" s="104">
        <v>7</v>
      </c>
      <c r="C142" s="27" t="s">
        <v>121</v>
      </c>
      <c r="D142" s="357" t="s">
        <v>51</v>
      </c>
      <c r="E142" s="11" t="s">
        <v>104</v>
      </c>
      <c r="F142" s="90">
        <v>700</v>
      </c>
      <c r="G142" s="91">
        <v>100</v>
      </c>
      <c r="H142" s="11" t="s">
        <v>93</v>
      </c>
      <c r="I142" s="11" t="s">
        <v>213</v>
      </c>
      <c r="J142" s="9" t="s">
        <v>101</v>
      </c>
      <c r="K142" s="11" t="s">
        <v>102</v>
      </c>
      <c r="L142" s="45"/>
    </row>
    <row r="143" spans="1:12" s="24" customFormat="1" ht="30.75" customHeight="1">
      <c r="A143" s="44">
        <v>138</v>
      </c>
      <c r="B143" s="104">
        <v>7</v>
      </c>
      <c r="C143" s="167" t="s">
        <v>167</v>
      </c>
      <c r="D143" s="47" t="s">
        <v>378</v>
      </c>
      <c r="E143" s="11" t="s">
        <v>165</v>
      </c>
      <c r="F143" s="90">
        <v>130</v>
      </c>
      <c r="G143" s="94">
        <v>130</v>
      </c>
      <c r="H143" s="13" t="s">
        <v>95</v>
      </c>
      <c r="I143" s="11" t="s">
        <v>348</v>
      </c>
      <c r="J143" s="9" t="s">
        <v>167</v>
      </c>
      <c r="K143" s="11" t="s">
        <v>191</v>
      </c>
      <c r="L143" s="45" t="s">
        <v>297</v>
      </c>
    </row>
    <row r="144" spans="1:12" s="24" customFormat="1" ht="30.75" customHeight="1">
      <c r="A144" s="44">
        <v>139</v>
      </c>
      <c r="B144" s="104">
        <v>7</v>
      </c>
      <c r="C144" s="9" t="s">
        <v>210</v>
      </c>
      <c r="D144" s="357" t="s">
        <v>355</v>
      </c>
      <c r="E144" s="52" t="s">
        <v>117</v>
      </c>
      <c r="F144" s="92">
        <v>40</v>
      </c>
      <c r="G144" s="92">
        <v>20</v>
      </c>
      <c r="H144" s="9" t="s">
        <v>155</v>
      </c>
      <c r="I144" s="11" t="s">
        <v>223</v>
      </c>
      <c r="J144" s="9" t="s">
        <v>167</v>
      </c>
      <c r="K144" s="11" t="s">
        <v>35</v>
      </c>
      <c r="L144" s="166" t="s">
        <v>297</v>
      </c>
    </row>
    <row r="145" spans="1:12" s="24" customFormat="1" ht="30.75" customHeight="1">
      <c r="A145" s="44">
        <v>140</v>
      </c>
      <c r="B145" s="104">
        <v>7</v>
      </c>
      <c r="C145" s="9" t="s">
        <v>210</v>
      </c>
      <c r="D145" s="357" t="s">
        <v>356</v>
      </c>
      <c r="E145" s="52" t="s">
        <v>117</v>
      </c>
      <c r="F145" s="92">
        <v>64</v>
      </c>
      <c r="G145" s="92">
        <v>10</v>
      </c>
      <c r="H145" s="9" t="s">
        <v>155</v>
      </c>
      <c r="I145" s="11" t="s">
        <v>223</v>
      </c>
      <c r="J145" s="9" t="s">
        <v>167</v>
      </c>
      <c r="K145" s="11" t="s">
        <v>35</v>
      </c>
      <c r="L145" s="166" t="s">
        <v>297</v>
      </c>
    </row>
    <row r="146" spans="1:12" s="24" customFormat="1" ht="30.75" customHeight="1">
      <c r="A146" s="44">
        <v>141</v>
      </c>
      <c r="B146" s="104">
        <v>7</v>
      </c>
      <c r="C146" s="9" t="s">
        <v>121</v>
      </c>
      <c r="D146" s="47" t="s">
        <v>353</v>
      </c>
      <c r="E146" s="11" t="s">
        <v>163</v>
      </c>
      <c r="F146" s="95">
        <v>80</v>
      </c>
      <c r="G146" s="168">
        <v>80</v>
      </c>
      <c r="H146" s="9" t="s">
        <v>95</v>
      </c>
      <c r="I146" s="11" t="s">
        <v>223</v>
      </c>
      <c r="J146" s="9" t="s">
        <v>22</v>
      </c>
      <c r="K146" s="11" t="s">
        <v>98</v>
      </c>
      <c r="L146" s="166" t="s">
        <v>297</v>
      </c>
    </row>
    <row r="147" spans="1:12" s="24" customFormat="1" ht="30.75" customHeight="1">
      <c r="A147" s="44">
        <v>142</v>
      </c>
      <c r="B147" s="105">
        <v>7</v>
      </c>
      <c r="C147" s="60" t="s">
        <v>188</v>
      </c>
      <c r="D147" s="359" t="s">
        <v>337</v>
      </c>
      <c r="E147" s="61" t="s">
        <v>338</v>
      </c>
      <c r="F147" s="279">
        <v>70</v>
      </c>
      <c r="G147" s="285">
        <v>70</v>
      </c>
      <c r="H147" s="60" t="s">
        <v>95</v>
      </c>
      <c r="I147" s="61" t="s">
        <v>152</v>
      </c>
      <c r="J147" s="60" t="s">
        <v>22</v>
      </c>
      <c r="K147" s="61" t="s">
        <v>98</v>
      </c>
      <c r="L147" s="287" t="s">
        <v>297</v>
      </c>
    </row>
    <row r="148" spans="1:12" s="24" customFormat="1" ht="30.75" customHeight="1">
      <c r="A148" s="44">
        <v>143</v>
      </c>
      <c r="B148" s="104">
        <v>7</v>
      </c>
      <c r="C148" s="29" t="s">
        <v>211</v>
      </c>
      <c r="D148" s="47" t="s">
        <v>362</v>
      </c>
      <c r="E148" s="47" t="s">
        <v>117</v>
      </c>
      <c r="F148" s="46">
        <v>114</v>
      </c>
      <c r="G148" s="46">
        <v>115</v>
      </c>
      <c r="H148" s="38" t="s">
        <v>95</v>
      </c>
      <c r="I148" s="18" t="s">
        <v>223</v>
      </c>
      <c r="J148" s="29" t="s">
        <v>167</v>
      </c>
      <c r="K148" s="18" t="s">
        <v>212</v>
      </c>
      <c r="L148" s="45" t="s">
        <v>297</v>
      </c>
    </row>
    <row r="149" spans="1:12" s="24" customFormat="1" ht="30.75" customHeight="1">
      <c r="A149" s="44">
        <v>144</v>
      </c>
      <c r="B149" s="104">
        <v>7</v>
      </c>
      <c r="C149" s="29" t="s">
        <v>211</v>
      </c>
      <c r="D149" s="47" t="s">
        <v>363</v>
      </c>
      <c r="E149" s="47" t="s">
        <v>117</v>
      </c>
      <c r="F149" s="46">
        <v>74</v>
      </c>
      <c r="G149" s="46">
        <v>75</v>
      </c>
      <c r="H149" s="38" t="s">
        <v>95</v>
      </c>
      <c r="I149" s="18" t="s">
        <v>223</v>
      </c>
      <c r="J149" s="29" t="s">
        <v>167</v>
      </c>
      <c r="K149" s="18" t="s">
        <v>212</v>
      </c>
      <c r="L149" s="45" t="s">
        <v>297</v>
      </c>
    </row>
    <row r="150" spans="1:12" s="24" customFormat="1" ht="30.75" customHeight="1">
      <c r="A150" s="44">
        <v>145</v>
      </c>
      <c r="B150" s="19">
        <v>7</v>
      </c>
      <c r="C150" s="9" t="s">
        <v>211</v>
      </c>
      <c r="D150" s="357" t="s">
        <v>572</v>
      </c>
      <c r="E150" s="11" t="s">
        <v>117</v>
      </c>
      <c r="F150" s="26">
        <v>10</v>
      </c>
      <c r="G150" s="219">
        <v>10</v>
      </c>
      <c r="H150" s="13" t="s">
        <v>95</v>
      </c>
      <c r="I150" s="18" t="s">
        <v>223</v>
      </c>
      <c r="J150" s="9" t="s">
        <v>167</v>
      </c>
      <c r="K150" s="218" t="s">
        <v>143</v>
      </c>
      <c r="L150" s="45" t="s">
        <v>297</v>
      </c>
    </row>
    <row r="151" spans="1:12" s="24" customFormat="1" ht="30.75" customHeight="1">
      <c r="A151" s="44">
        <v>146</v>
      </c>
      <c r="B151" s="19">
        <v>7</v>
      </c>
      <c r="C151" s="28" t="s">
        <v>581</v>
      </c>
      <c r="D151" s="360" t="s">
        <v>762</v>
      </c>
      <c r="E151" s="220" t="s">
        <v>582</v>
      </c>
      <c r="F151" s="222">
        <v>76</v>
      </c>
      <c r="G151" s="223">
        <v>76</v>
      </c>
      <c r="H151" s="221" t="s">
        <v>583</v>
      </c>
      <c r="I151" s="220" t="s">
        <v>577</v>
      </c>
      <c r="J151" s="28" t="s">
        <v>584</v>
      </c>
      <c r="K151" s="224" t="s">
        <v>579</v>
      </c>
      <c r="L151" s="45" t="s">
        <v>297</v>
      </c>
    </row>
    <row r="152" spans="1:12" s="24" customFormat="1" ht="30.75" customHeight="1">
      <c r="A152" s="44">
        <v>147</v>
      </c>
      <c r="B152" s="104">
        <v>7</v>
      </c>
      <c r="C152" s="27" t="s">
        <v>121</v>
      </c>
      <c r="D152" s="47" t="s">
        <v>53</v>
      </c>
      <c r="E152" s="28" t="s">
        <v>117</v>
      </c>
      <c r="F152" s="90">
        <v>50</v>
      </c>
      <c r="G152" s="91">
        <v>50</v>
      </c>
      <c r="H152" s="11" t="s">
        <v>96</v>
      </c>
      <c r="I152" s="11" t="s">
        <v>213</v>
      </c>
      <c r="J152" s="9" t="s">
        <v>99</v>
      </c>
      <c r="K152" s="11" t="s">
        <v>124</v>
      </c>
      <c r="L152" s="45"/>
    </row>
    <row r="153" spans="1:12" s="24" customFormat="1" ht="30.75" customHeight="1">
      <c r="A153" s="44">
        <v>148</v>
      </c>
      <c r="B153" s="104">
        <v>8</v>
      </c>
      <c r="C153" s="9" t="s">
        <v>174</v>
      </c>
      <c r="D153" s="47" t="s">
        <v>281</v>
      </c>
      <c r="E153" s="11" t="s">
        <v>104</v>
      </c>
      <c r="F153" s="90">
        <v>2720</v>
      </c>
      <c r="G153" s="92">
        <v>100</v>
      </c>
      <c r="H153" s="9" t="s">
        <v>93</v>
      </c>
      <c r="I153" s="11" t="s">
        <v>147</v>
      </c>
      <c r="J153" s="9" t="s">
        <v>99</v>
      </c>
      <c r="K153" s="11" t="s">
        <v>149</v>
      </c>
      <c r="L153" s="45"/>
    </row>
    <row r="154" spans="1:12" s="24" customFormat="1" ht="30.75" customHeight="1">
      <c r="A154" s="44">
        <v>149</v>
      </c>
      <c r="B154" s="104">
        <v>8</v>
      </c>
      <c r="C154" s="9" t="s">
        <v>174</v>
      </c>
      <c r="D154" s="47" t="s">
        <v>257</v>
      </c>
      <c r="E154" s="11" t="s">
        <v>104</v>
      </c>
      <c r="F154" s="90">
        <v>1190</v>
      </c>
      <c r="G154" s="92">
        <v>80</v>
      </c>
      <c r="H154" s="13" t="s">
        <v>93</v>
      </c>
      <c r="I154" s="11" t="s">
        <v>147</v>
      </c>
      <c r="J154" s="9" t="s">
        <v>100</v>
      </c>
      <c r="K154" s="11" t="s">
        <v>151</v>
      </c>
      <c r="L154" s="45"/>
    </row>
    <row r="155" spans="1:12" s="24" customFormat="1" ht="30.75" customHeight="1">
      <c r="A155" s="44">
        <v>150</v>
      </c>
      <c r="B155" s="104">
        <v>8</v>
      </c>
      <c r="C155" s="9" t="s">
        <v>91</v>
      </c>
      <c r="D155" s="357" t="s">
        <v>271</v>
      </c>
      <c r="E155" s="11" t="s">
        <v>114</v>
      </c>
      <c r="F155" s="90">
        <v>795</v>
      </c>
      <c r="G155" s="91">
        <v>795</v>
      </c>
      <c r="H155" s="11" t="s">
        <v>96</v>
      </c>
      <c r="I155" s="11" t="s">
        <v>223</v>
      </c>
      <c r="J155" s="9" t="s">
        <v>109</v>
      </c>
      <c r="K155" s="11" t="s">
        <v>124</v>
      </c>
      <c r="L155" s="45"/>
    </row>
    <row r="156" spans="1:12" s="24" customFormat="1" ht="30.75" customHeight="1">
      <c r="A156" s="44">
        <v>151</v>
      </c>
      <c r="B156" s="105">
        <v>8</v>
      </c>
      <c r="C156" s="60" t="s">
        <v>174</v>
      </c>
      <c r="D156" s="359" t="s">
        <v>27</v>
      </c>
      <c r="E156" s="61" t="s">
        <v>104</v>
      </c>
      <c r="F156" s="100">
        <v>5600</v>
      </c>
      <c r="G156" s="102">
        <v>100</v>
      </c>
      <c r="H156" s="62" t="s">
        <v>93</v>
      </c>
      <c r="I156" s="61" t="s">
        <v>147</v>
      </c>
      <c r="J156" s="371" t="s">
        <v>103</v>
      </c>
      <c r="K156" s="61" t="s">
        <v>151</v>
      </c>
      <c r="L156" s="63"/>
    </row>
    <row r="157" spans="1:12" s="24" customFormat="1" ht="30.75" customHeight="1">
      <c r="A157" s="44">
        <v>152</v>
      </c>
      <c r="B157" s="104">
        <v>8</v>
      </c>
      <c r="C157" s="9" t="s">
        <v>210</v>
      </c>
      <c r="D157" s="47" t="s">
        <v>41</v>
      </c>
      <c r="E157" s="11" t="s">
        <v>127</v>
      </c>
      <c r="F157" s="90">
        <v>102</v>
      </c>
      <c r="G157" s="92">
        <v>102</v>
      </c>
      <c r="H157" s="13" t="s">
        <v>112</v>
      </c>
      <c r="I157" s="11" t="s">
        <v>147</v>
      </c>
      <c r="J157" s="9" t="s">
        <v>94</v>
      </c>
      <c r="K157" s="11" t="s">
        <v>42</v>
      </c>
      <c r="L157" s="45"/>
    </row>
    <row r="158" spans="1:12" s="24" customFormat="1" ht="30.75" customHeight="1" thickBot="1">
      <c r="A158" s="103">
        <v>153</v>
      </c>
      <c r="B158" s="107">
        <v>8</v>
      </c>
      <c r="C158" s="69" t="s">
        <v>174</v>
      </c>
      <c r="D158" s="293" t="s">
        <v>374</v>
      </c>
      <c r="E158" s="66" t="s">
        <v>104</v>
      </c>
      <c r="F158" s="170">
        <v>290</v>
      </c>
      <c r="G158" s="385">
        <v>70</v>
      </c>
      <c r="H158" s="68" t="s">
        <v>93</v>
      </c>
      <c r="I158" s="66" t="s">
        <v>147</v>
      </c>
      <c r="J158" s="69" t="s">
        <v>97</v>
      </c>
      <c r="K158" s="66" t="s">
        <v>151</v>
      </c>
      <c r="L158" s="370"/>
    </row>
    <row r="159" spans="1:12" s="24" customFormat="1" ht="30.75" customHeight="1">
      <c r="A159" s="369">
        <v>154</v>
      </c>
      <c r="B159" s="105">
        <v>8</v>
      </c>
      <c r="C159" s="60" t="s">
        <v>174</v>
      </c>
      <c r="D159" s="359" t="s">
        <v>375</v>
      </c>
      <c r="E159" s="61" t="s">
        <v>104</v>
      </c>
      <c r="F159" s="100">
        <v>520</v>
      </c>
      <c r="G159" s="101">
        <v>40</v>
      </c>
      <c r="H159" s="62" t="s">
        <v>93</v>
      </c>
      <c r="I159" s="61" t="s">
        <v>147</v>
      </c>
      <c r="J159" s="60" t="s">
        <v>99</v>
      </c>
      <c r="K159" s="61" t="s">
        <v>151</v>
      </c>
      <c r="L159" s="63"/>
    </row>
    <row r="160" spans="1:12" s="24" customFormat="1" ht="30.75" customHeight="1">
      <c r="A160" s="44">
        <v>155</v>
      </c>
      <c r="B160" s="104">
        <v>8</v>
      </c>
      <c r="C160" s="9" t="s">
        <v>174</v>
      </c>
      <c r="D160" s="47" t="s">
        <v>376</v>
      </c>
      <c r="E160" s="11" t="s">
        <v>104</v>
      </c>
      <c r="F160" s="90">
        <v>1505</v>
      </c>
      <c r="G160" s="92">
        <v>20</v>
      </c>
      <c r="H160" s="13" t="s">
        <v>93</v>
      </c>
      <c r="I160" s="11" t="s">
        <v>147</v>
      </c>
      <c r="J160" s="9" t="s">
        <v>99</v>
      </c>
      <c r="K160" s="11" t="s">
        <v>151</v>
      </c>
      <c r="L160" s="45"/>
    </row>
    <row r="161" spans="1:12" s="24" customFormat="1" ht="30.75" customHeight="1">
      <c r="A161" s="44">
        <v>156</v>
      </c>
      <c r="B161" s="104">
        <v>8</v>
      </c>
      <c r="C161" s="9" t="s">
        <v>176</v>
      </c>
      <c r="D161" s="47" t="s">
        <v>54</v>
      </c>
      <c r="E161" s="11" t="s">
        <v>105</v>
      </c>
      <c r="F161" s="90">
        <v>150</v>
      </c>
      <c r="G161" s="92">
        <v>150</v>
      </c>
      <c r="H161" s="13" t="s">
        <v>96</v>
      </c>
      <c r="I161" s="11" t="s">
        <v>213</v>
      </c>
      <c r="J161" s="9" t="s">
        <v>94</v>
      </c>
      <c r="K161" s="11" t="s">
        <v>216</v>
      </c>
      <c r="L161" s="45"/>
    </row>
    <row r="162" spans="1:12" s="24" customFormat="1" ht="30.75" customHeight="1">
      <c r="A162" s="44">
        <v>157</v>
      </c>
      <c r="B162" s="104">
        <v>8</v>
      </c>
      <c r="C162" s="27" t="s">
        <v>121</v>
      </c>
      <c r="D162" s="357" t="s">
        <v>55</v>
      </c>
      <c r="E162" s="11" t="s">
        <v>104</v>
      </c>
      <c r="F162" s="93">
        <v>470</v>
      </c>
      <c r="G162" s="91">
        <v>450</v>
      </c>
      <c r="H162" s="11" t="s">
        <v>93</v>
      </c>
      <c r="I162" s="11" t="s">
        <v>147</v>
      </c>
      <c r="J162" s="9" t="s">
        <v>148</v>
      </c>
      <c r="K162" s="11" t="s">
        <v>215</v>
      </c>
      <c r="L162" s="45"/>
    </row>
    <row r="163" spans="1:12" s="24" customFormat="1" ht="30.75" customHeight="1">
      <c r="A163" s="44">
        <v>158</v>
      </c>
      <c r="B163" s="104">
        <v>8</v>
      </c>
      <c r="C163" s="9" t="s">
        <v>210</v>
      </c>
      <c r="D163" s="47" t="s">
        <v>56</v>
      </c>
      <c r="E163" s="11" t="s">
        <v>127</v>
      </c>
      <c r="F163" s="90">
        <v>6021</v>
      </c>
      <c r="G163" s="92">
        <v>300</v>
      </c>
      <c r="H163" s="13" t="s">
        <v>93</v>
      </c>
      <c r="I163" s="11" t="s">
        <v>213</v>
      </c>
      <c r="J163" s="9" t="s">
        <v>94</v>
      </c>
      <c r="K163" s="11" t="s">
        <v>183</v>
      </c>
      <c r="L163" s="45"/>
    </row>
    <row r="164" spans="1:12" s="24" customFormat="1" ht="30.75" customHeight="1">
      <c r="A164" s="44">
        <v>159</v>
      </c>
      <c r="B164" s="104">
        <v>8</v>
      </c>
      <c r="C164" s="11" t="s">
        <v>121</v>
      </c>
      <c r="D164" s="357" t="s">
        <v>57</v>
      </c>
      <c r="E164" s="11" t="s">
        <v>104</v>
      </c>
      <c r="F164" s="90">
        <v>69322.59165721676</v>
      </c>
      <c r="G164" s="91">
        <v>11700</v>
      </c>
      <c r="H164" s="11" t="s">
        <v>112</v>
      </c>
      <c r="I164" s="11" t="s">
        <v>113</v>
      </c>
      <c r="J164" s="9" t="s">
        <v>103</v>
      </c>
      <c r="K164" s="11" t="s">
        <v>119</v>
      </c>
      <c r="L164" s="45"/>
    </row>
    <row r="165" spans="1:12" s="24" customFormat="1" ht="30.75" customHeight="1">
      <c r="A165" s="44">
        <v>160</v>
      </c>
      <c r="B165" s="165">
        <v>8</v>
      </c>
      <c r="C165" s="9" t="s">
        <v>121</v>
      </c>
      <c r="D165" s="47" t="s">
        <v>323</v>
      </c>
      <c r="E165" s="11" t="s">
        <v>127</v>
      </c>
      <c r="F165" s="98">
        <v>200</v>
      </c>
      <c r="G165" s="98">
        <v>150</v>
      </c>
      <c r="H165" s="13" t="s">
        <v>93</v>
      </c>
      <c r="I165" s="11" t="s">
        <v>147</v>
      </c>
      <c r="J165" s="9" t="s">
        <v>99</v>
      </c>
      <c r="K165" s="11" t="s">
        <v>124</v>
      </c>
      <c r="L165" s="287" t="s">
        <v>297</v>
      </c>
    </row>
    <row r="166" spans="1:12" s="24" customFormat="1" ht="30.75" customHeight="1">
      <c r="A166" s="44">
        <v>161</v>
      </c>
      <c r="B166" s="165">
        <v>8</v>
      </c>
      <c r="C166" s="9" t="s">
        <v>121</v>
      </c>
      <c r="D166" s="47" t="s">
        <v>324</v>
      </c>
      <c r="E166" s="11" t="s">
        <v>127</v>
      </c>
      <c r="F166" s="98">
        <v>200</v>
      </c>
      <c r="G166" s="98">
        <v>200</v>
      </c>
      <c r="H166" s="13" t="s">
        <v>96</v>
      </c>
      <c r="I166" s="11" t="s">
        <v>147</v>
      </c>
      <c r="J166" s="9" t="s">
        <v>99</v>
      </c>
      <c r="K166" s="11" t="s">
        <v>124</v>
      </c>
      <c r="L166" s="166" t="s">
        <v>297</v>
      </c>
    </row>
    <row r="167" spans="1:12" s="24" customFormat="1" ht="39.75" customHeight="1">
      <c r="A167" s="44">
        <v>162</v>
      </c>
      <c r="B167" s="165">
        <v>8</v>
      </c>
      <c r="C167" s="9" t="s">
        <v>121</v>
      </c>
      <c r="D167" s="47" t="s">
        <v>759</v>
      </c>
      <c r="E167" s="11" t="s">
        <v>127</v>
      </c>
      <c r="F167" s="98">
        <v>100</v>
      </c>
      <c r="G167" s="98">
        <v>100</v>
      </c>
      <c r="H167" s="13" t="s">
        <v>96</v>
      </c>
      <c r="I167" s="11" t="s">
        <v>147</v>
      </c>
      <c r="J167" s="9" t="s">
        <v>99</v>
      </c>
      <c r="K167" s="11" t="s">
        <v>124</v>
      </c>
      <c r="L167" s="166" t="s">
        <v>297</v>
      </c>
    </row>
    <row r="168" spans="1:12" s="24" customFormat="1" ht="39.75" customHeight="1">
      <c r="A168" s="44">
        <v>163</v>
      </c>
      <c r="B168" s="104">
        <v>9</v>
      </c>
      <c r="C168" s="11" t="s">
        <v>211</v>
      </c>
      <c r="D168" s="47" t="s">
        <v>248</v>
      </c>
      <c r="E168" s="11" t="s">
        <v>127</v>
      </c>
      <c r="F168" s="96">
        <v>750</v>
      </c>
      <c r="G168" s="97">
        <v>100</v>
      </c>
      <c r="H168" s="13" t="s">
        <v>201</v>
      </c>
      <c r="I168" s="11" t="s">
        <v>113</v>
      </c>
      <c r="J168" s="154" t="s">
        <v>94</v>
      </c>
      <c r="K168" s="11" t="s">
        <v>249</v>
      </c>
      <c r="L168" s="45"/>
    </row>
    <row r="169" spans="1:12" s="24" customFormat="1" ht="30.75" customHeight="1">
      <c r="A169" s="44">
        <v>164</v>
      </c>
      <c r="B169" s="106">
        <v>9</v>
      </c>
      <c r="C169" s="154" t="s">
        <v>176</v>
      </c>
      <c r="D169" s="361" t="s">
        <v>43</v>
      </c>
      <c r="E169" s="155" t="s">
        <v>105</v>
      </c>
      <c r="F169" s="156">
        <v>166</v>
      </c>
      <c r="G169" s="281">
        <v>166</v>
      </c>
      <c r="H169" s="157" t="s">
        <v>96</v>
      </c>
      <c r="I169" s="155" t="s">
        <v>147</v>
      </c>
      <c r="J169" s="154" t="s">
        <v>94</v>
      </c>
      <c r="K169" s="155" t="s">
        <v>222</v>
      </c>
      <c r="L169" s="158"/>
    </row>
    <row r="170" spans="1:12" s="24" customFormat="1" ht="30.75" customHeight="1">
      <c r="A170" s="44">
        <v>165</v>
      </c>
      <c r="B170" s="104">
        <v>9</v>
      </c>
      <c r="C170" s="9" t="s">
        <v>90</v>
      </c>
      <c r="D170" s="47" t="s">
        <v>320</v>
      </c>
      <c r="E170" s="11" t="s">
        <v>104</v>
      </c>
      <c r="F170" s="98">
        <v>1395</v>
      </c>
      <c r="G170" s="92">
        <v>100</v>
      </c>
      <c r="H170" s="13" t="s">
        <v>85</v>
      </c>
      <c r="I170" s="11" t="s">
        <v>106</v>
      </c>
      <c r="J170" s="9" t="s">
        <v>111</v>
      </c>
      <c r="K170" s="11" t="s">
        <v>107</v>
      </c>
      <c r="L170" s="45"/>
    </row>
    <row r="171" spans="1:12" s="24" customFormat="1" ht="30.75" customHeight="1">
      <c r="A171" s="44">
        <v>166</v>
      </c>
      <c r="B171" s="104">
        <v>9</v>
      </c>
      <c r="C171" s="9" t="s">
        <v>90</v>
      </c>
      <c r="D171" s="47" t="s">
        <v>318</v>
      </c>
      <c r="E171" s="11" t="s">
        <v>104</v>
      </c>
      <c r="F171" s="98">
        <v>1647</v>
      </c>
      <c r="G171" s="98">
        <v>150</v>
      </c>
      <c r="H171" s="13" t="s">
        <v>85</v>
      </c>
      <c r="I171" s="11" t="s">
        <v>106</v>
      </c>
      <c r="J171" s="9" t="s">
        <v>109</v>
      </c>
      <c r="K171" s="11" t="s">
        <v>107</v>
      </c>
      <c r="L171" s="45"/>
    </row>
    <row r="172" spans="1:12" s="24" customFormat="1" ht="30.75" customHeight="1">
      <c r="A172" s="44">
        <v>167</v>
      </c>
      <c r="B172" s="104">
        <v>9</v>
      </c>
      <c r="C172" s="9" t="s">
        <v>90</v>
      </c>
      <c r="D172" s="47" t="s">
        <v>319</v>
      </c>
      <c r="E172" s="11" t="s">
        <v>104</v>
      </c>
      <c r="F172" s="98">
        <v>1153</v>
      </c>
      <c r="G172" s="98">
        <v>150</v>
      </c>
      <c r="H172" s="13" t="s">
        <v>85</v>
      </c>
      <c r="I172" s="11" t="s">
        <v>106</v>
      </c>
      <c r="J172" s="9" t="s">
        <v>110</v>
      </c>
      <c r="K172" s="11" t="s">
        <v>107</v>
      </c>
      <c r="L172" s="45"/>
    </row>
    <row r="173" spans="1:12" s="24" customFormat="1" ht="30.75" customHeight="1">
      <c r="A173" s="44">
        <v>168</v>
      </c>
      <c r="B173" s="104">
        <v>9</v>
      </c>
      <c r="C173" s="238" t="s">
        <v>176</v>
      </c>
      <c r="D173" s="359" t="s">
        <v>58</v>
      </c>
      <c r="E173" s="61" t="s">
        <v>105</v>
      </c>
      <c r="F173" s="100">
        <v>110</v>
      </c>
      <c r="G173" s="102">
        <v>110</v>
      </c>
      <c r="H173" s="62" t="s">
        <v>96</v>
      </c>
      <c r="I173" s="61" t="s">
        <v>213</v>
      </c>
      <c r="J173" s="60" t="s">
        <v>94</v>
      </c>
      <c r="K173" s="61" t="s">
        <v>183</v>
      </c>
      <c r="L173" s="63"/>
    </row>
    <row r="174" spans="1:12" s="24" customFormat="1" ht="30.75" customHeight="1">
      <c r="A174" s="44">
        <v>169</v>
      </c>
      <c r="B174" s="104">
        <v>9</v>
      </c>
      <c r="C174" s="9" t="s">
        <v>174</v>
      </c>
      <c r="D174" s="47" t="s">
        <v>61</v>
      </c>
      <c r="E174" s="11" t="s">
        <v>104</v>
      </c>
      <c r="F174" s="90">
        <v>3000</v>
      </c>
      <c r="G174" s="92">
        <v>100</v>
      </c>
      <c r="H174" s="13" t="s">
        <v>93</v>
      </c>
      <c r="I174" s="11" t="s">
        <v>147</v>
      </c>
      <c r="J174" s="9" t="s">
        <v>118</v>
      </c>
      <c r="K174" s="11" t="s">
        <v>149</v>
      </c>
      <c r="L174" s="45"/>
    </row>
    <row r="175" spans="1:12" s="24" customFormat="1" ht="30.75" customHeight="1">
      <c r="A175" s="44">
        <v>170</v>
      </c>
      <c r="B175" s="104">
        <v>9</v>
      </c>
      <c r="C175" s="9" t="s">
        <v>174</v>
      </c>
      <c r="D175" s="47" t="s">
        <v>62</v>
      </c>
      <c r="E175" s="11" t="s">
        <v>104</v>
      </c>
      <c r="F175" s="90">
        <v>5200</v>
      </c>
      <c r="G175" s="92">
        <v>100</v>
      </c>
      <c r="H175" s="13" t="s">
        <v>93</v>
      </c>
      <c r="I175" s="11" t="s">
        <v>147</v>
      </c>
      <c r="J175" s="9" t="s">
        <v>118</v>
      </c>
      <c r="K175" s="11" t="s">
        <v>149</v>
      </c>
      <c r="L175" s="45"/>
    </row>
    <row r="176" spans="1:12" s="24" customFormat="1" ht="30.75" customHeight="1">
      <c r="A176" s="44">
        <v>171</v>
      </c>
      <c r="B176" s="104">
        <v>9</v>
      </c>
      <c r="C176" s="9" t="s">
        <v>174</v>
      </c>
      <c r="D176" s="47" t="s">
        <v>63</v>
      </c>
      <c r="E176" s="11" t="s">
        <v>104</v>
      </c>
      <c r="F176" s="90">
        <v>3900</v>
      </c>
      <c r="G176" s="92">
        <v>100</v>
      </c>
      <c r="H176" s="13" t="s">
        <v>93</v>
      </c>
      <c r="I176" s="11" t="s">
        <v>147</v>
      </c>
      <c r="J176" s="9" t="s">
        <v>103</v>
      </c>
      <c r="K176" s="11" t="s">
        <v>149</v>
      </c>
      <c r="L176" s="45"/>
    </row>
    <row r="177" spans="1:12" s="24" customFormat="1" ht="30.75" customHeight="1">
      <c r="A177" s="44">
        <v>172</v>
      </c>
      <c r="B177" s="104">
        <v>9</v>
      </c>
      <c r="C177" s="9" t="s">
        <v>121</v>
      </c>
      <c r="D177" s="357" t="s">
        <v>64</v>
      </c>
      <c r="E177" s="11" t="s">
        <v>104</v>
      </c>
      <c r="F177" s="90">
        <v>1984</v>
      </c>
      <c r="G177" s="91"/>
      <c r="H177" s="11" t="s">
        <v>155</v>
      </c>
      <c r="I177" s="11" t="s">
        <v>213</v>
      </c>
      <c r="J177" s="9" t="s">
        <v>103</v>
      </c>
      <c r="K177" s="11" t="s">
        <v>102</v>
      </c>
      <c r="L177" s="45"/>
    </row>
    <row r="178" spans="1:12" s="24" customFormat="1" ht="30.75" customHeight="1">
      <c r="A178" s="44">
        <v>173</v>
      </c>
      <c r="B178" s="104">
        <v>9</v>
      </c>
      <c r="C178" s="9" t="s">
        <v>121</v>
      </c>
      <c r="D178" s="357" t="s">
        <v>65</v>
      </c>
      <c r="E178" s="11" t="s">
        <v>127</v>
      </c>
      <c r="F178" s="90">
        <v>200</v>
      </c>
      <c r="G178" s="91"/>
      <c r="H178" s="11" t="s">
        <v>155</v>
      </c>
      <c r="I178" s="11" t="s">
        <v>213</v>
      </c>
      <c r="J178" s="9" t="s">
        <v>103</v>
      </c>
      <c r="K178" s="11" t="s">
        <v>102</v>
      </c>
      <c r="L178" s="45"/>
    </row>
    <row r="179" spans="1:12" s="24" customFormat="1" ht="30.75" customHeight="1">
      <c r="A179" s="44">
        <v>174</v>
      </c>
      <c r="B179" s="104">
        <v>9</v>
      </c>
      <c r="C179" s="9" t="s">
        <v>289</v>
      </c>
      <c r="D179" s="47" t="s">
        <v>352</v>
      </c>
      <c r="E179" s="11" t="s">
        <v>144</v>
      </c>
      <c r="F179" s="90">
        <v>6</v>
      </c>
      <c r="G179" s="94">
        <v>6</v>
      </c>
      <c r="H179" s="13" t="s">
        <v>95</v>
      </c>
      <c r="I179" s="11" t="s">
        <v>772</v>
      </c>
      <c r="J179" s="9" t="s">
        <v>167</v>
      </c>
      <c r="K179" s="11" t="s">
        <v>191</v>
      </c>
      <c r="L179" s="45" t="s">
        <v>297</v>
      </c>
    </row>
    <row r="180" spans="1:12" s="24" customFormat="1" ht="30.75" customHeight="1">
      <c r="A180" s="44">
        <v>175</v>
      </c>
      <c r="B180" s="104">
        <v>9</v>
      </c>
      <c r="C180" s="9" t="s">
        <v>188</v>
      </c>
      <c r="D180" s="47" t="s">
        <v>340</v>
      </c>
      <c r="E180" s="13" t="s">
        <v>117</v>
      </c>
      <c r="F180" s="90">
        <v>36</v>
      </c>
      <c r="G180" s="92">
        <v>36</v>
      </c>
      <c r="H180" s="11" t="s">
        <v>83</v>
      </c>
      <c r="I180" s="11" t="s">
        <v>106</v>
      </c>
      <c r="J180" s="9" t="s">
        <v>109</v>
      </c>
      <c r="K180" s="11" t="s">
        <v>124</v>
      </c>
      <c r="L180" s="45" t="s">
        <v>339</v>
      </c>
    </row>
    <row r="181" spans="1:12" s="24" customFormat="1" ht="45" customHeight="1">
      <c r="A181" s="44">
        <v>176</v>
      </c>
      <c r="B181" s="104">
        <v>9</v>
      </c>
      <c r="C181" s="276" t="s">
        <v>211</v>
      </c>
      <c r="D181" s="362" t="s">
        <v>756</v>
      </c>
      <c r="E181" s="277" t="s">
        <v>117</v>
      </c>
      <c r="F181" s="278">
        <v>200</v>
      </c>
      <c r="G181" s="284">
        <v>200</v>
      </c>
      <c r="H181" s="286" t="s">
        <v>95</v>
      </c>
      <c r="I181" s="277" t="s">
        <v>223</v>
      </c>
      <c r="J181" s="276" t="s">
        <v>167</v>
      </c>
      <c r="K181" s="277" t="s">
        <v>255</v>
      </c>
      <c r="L181" s="63" t="s">
        <v>297</v>
      </c>
    </row>
    <row r="182" spans="1:12" s="24" customFormat="1" ht="30.75" customHeight="1">
      <c r="A182" s="44">
        <v>177</v>
      </c>
      <c r="B182" s="104">
        <v>9</v>
      </c>
      <c r="C182" s="9" t="s">
        <v>121</v>
      </c>
      <c r="D182" s="47" t="s">
        <v>757</v>
      </c>
      <c r="E182" s="11" t="s">
        <v>144</v>
      </c>
      <c r="F182" s="90">
        <v>200</v>
      </c>
      <c r="G182" s="92">
        <v>100</v>
      </c>
      <c r="H182" s="13" t="s">
        <v>93</v>
      </c>
      <c r="I182" s="11" t="s">
        <v>147</v>
      </c>
      <c r="J182" s="9" t="s">
        <v>148</v>
      </c>
      <c r="K182" s="11" t="s">
        <v>215</v>
      </c>
      <c r="L182" s="45" t="s">
        <v>297</v>
      </c>
    </row>
    <row r="183" spans="1:12" s="24" customFormat="1" ht="30.75" customHeight="1">
      <c r="A183" s="44">
        <v>178</v>
      </c>
      <c r="B183" s="104">
        <v>9</v>
      </c>
      <c r="C183" s="9" t="s">
        <v>121</v>
      </c>
      <c r="D183" s="47" t="s">
        <v>758</v>
      </c>
      <c r="E183" s="11" t="s">
        <v>144</v>
      </c>
      <c r="F183" s="90">
        <v>300</v>
      </c>
      <c r="G183" s="92">
        <v>180</v>
      </c>
      <c r="H183" s="13" t="s">
        <v>93</v>
      </c>
      <c r="I183" s="11" t="s">
        <v>147</v>
      </c>
      <c r="J183" s="9" t="s">
        <v>148</v>
      </c>
      <c r="K183" s="11" t="s">
        <v>215</v>
      </c>
      <c r="L183" s="45" t="s">
        <v>297</v>
      </c>
    </row>
    <row r="184" spans="1:12" s="24" customFormat="1" ht="30.75" customHeight="1">
      <c r="A184" s="44">
        <v>179</v>
      </c>
      <c r="B184" s="104">
        <v>10</v>
      </c>
      <c r="C184" s="9" t="s">
        <v>174</v>
      </c>
      <c r="D184" s="47" t="s">
        <v>244</v>
      </c>
      <c r="E184" s="9" t="s">
        <v>104</v>
      </c>
      <c r="F184" s="90">
        <v>1484</v>
      </c>
      <c r="G184" s="92">
        <v>500</v>
      </c>
      <c r="H184" s="13" t="s">
        <v>112</v>
      </c>
      <c r="I184" s="11" t="s">
        <v>113</v>
      </c>
      <c r="J184" s="9" t="s">
        <v>148</v>
      </c>
      <c r="K184" s="11" t="s">
        <v>115</v>
      </c>
      <c r="L184" s="45"/>
    </row>
    <row r="185" spans="1:12" s="24" customFormat="1" ht="30.75" customHeight="1">
      <c r="A185" s="44">
        <v>180</v>
      </c>
      <c r="B185" s="104">
        <v>10</v>
      </c>
      <c r="C185" s="9" t="s">
        <v>174</v>
      </c>
      <c r="D185" s="47" t="s">
        <v>245</v>
      </c>
      <c r="E185" s="9" t="s">
        <v>104</v>
      </c>
      <c r="F185" s="90">
        <v>1384</v>
      </c>
      <c r="G185" s="92">
        <v>500</v>
      </c>
      <c r="H185" s="13" t="s">
        <v>112</v>
      </c>
      <c r="I185" s="11" t="s">
        <v>113</v>
      </c>
      <c r="J185" s="9" t="s">
        <v>148</v>
      </c>
      <c r="K185" s="11" t="s">
        <v>115</v>
      </c>
      <c r="L185" s="45"/>
    </row>
    <row r="186" spans="1:12" s="24" customFormat="1" ht="24">
      <c r="A186" s="44">
        <v>181</v>
      </c>
      <c r="B186" s="104">
        <v>10</v>
      </c>
      <c r="C186" s="27" t="s">
        <v>773</v>
      </c>
      <c r="D186" s="357" t="s">
        <v>262</v>
      </c>
      <c r="E186" s="11" t="s">
        <v>104</v>
      </c>
      <c r="F186" s="95">
        <v>700</v>
      </c>
      <c r="G186" s="91">
        <v>150</v>
      </c>
      <c r="H186" s="11" t="s">
        <v>93</v>
      </c>
      <c r="I186" s="11" t="s">
        <v>120</v>
      </c>
      <c r="J186" s="11" t="s">
        <v>94</v>
      </c>
      <c r="K186" s="11" t="s">
        <v>199</v>
      </c>
      <c r="L186" s="45"/>
    </row>
    <row r="187" spans="1:12" s="24" customFormat="1" ht="30.75" customHeight="1">
      <c r="A187" s="44">
        <v>182</v>
      </c>
      <c r="B187" s="105">
        <v>10</v>
      </c>
      <c r="C187" s="60" t="s">
        <v>174</v>
      </c>
      <c r="D187" s="359" t="s">
        <v>49</v>
      </c>
      <c r="E187" s="61" t="s">
        <v>104</v>
      </c>
      <c r="F187" s="100">
        <v>1337</v>
      </c>
      <c r="G187" s="101">
        <v>100</v>
      </c>
      <c r="H187" s="62" t="s">
        <v>93</v>
      </c>
      <c r="I187" s="61" t="s">
        <v>147</v>
      </c>
      <c r="J187" s="60" t="s">
        <v>148</v>
      </c>
      <c r="K187" s="61" t="s">
        <v>151</v>
      </c>
      <c r="L187" s="63"/>
    </row>
    <row r="188" spans="1:12" s="24" customFormat="1" ht="30.75" customHeight="1">
      <c r="A188" s="44">
        <v>183</v>
      </c>
      <c r="B188" s="104">
        <v>10</v>
      </c>
      <c r="C188" s="9" t="s">
        <v>174</v>
      </c>
      <c r="D188" s="47" t="s">
        <v>50</v>
      </c>
      <c r="E188" s="11" t="s">
        <v>104</v>
      </c>
      <c r="F188" s="90">
        <v>889</v>
      </c>
      <c r="G188" s="92">
        <v>150</v>
      </c>
      <c r="H188" s="13" t="s">
        <v>93</v>
      </c>
      <c r="I188" s="11" t="s">
        <v>147</v>
      </c>
      <c r="J188" s="9" t="s">
        <v>148</v>
      </c>
      <c r="K188" s="11" t="s">
        <v>151</v>
      </c>
      <c r="L188" s="45"/>
    </row>
    <row r="189" spans="1:12" s="24" customFormat="1" ht="30.75" customHeight="1" thickBot="1">
      <c r="A189" s="103">
        <v>184</v>
      </c>
      <c r="B189" s="107">
        <v>10</v>
      </c>
      <c r="C189" s="69" t="s">
        <v>90</v>
      </c>
      <c r="D189" s="293" t="s">
        <v>322</v>
      </c>
      <c r="E189" s="66" t="s">
        <v>104</v>
      </c>
      <c r="F189" s="386">
        <v>1104</v>
      </c>
      <c r="G189" s="386">
        <v>150</v>
      </c>
      <c r="H189" s="68" t="s">
        <v>85</v>
      </c>
      <c r="I189" s="66" t="s">
        <v>106</v>
      </c>
      <c r="J189" s="69" t="s">
        <v>82</v>
      </c>
      <c r="K189" s="66" t="s">
        <v>107</v>
      </c>
      <c r="L189" s="370"/>
    </row>
    <row r="190" spans="1:12" s="24" customFormat="1" ht="30.75" customHeight="1">
      <c r="A190" s="369">
        <v>185</v>
      </c>
      <c r="B190" s="105">
        <v>10</v>
      </c>
      <c r="C190" s="60" t="s">
        <v>90</v>
      </c>
      <c r="D190" s="359" t="s">
        <v>321</v>
      </c>
      <c r="E190" s="61" t="s">
        <v>104</v>
      </c>
      <c r="F190" s="100">
        <v>2679</v>
      </c>
      <c r="G190" s="101">
        <v>50</v>
      </c>
      <c r="H190" s="62" t="s">
        <v>85</v>
      </c>
      <c r="I190" s="61" t="s">
        <v>106</v>
      </c>
      <c r="J190" s="60" t="s">
        <v>109</v>
      </c>
      <c r="K190" s="61" t="s">
        <v>107</v>
      </c>
      <c r="L190" s="63"/>
    </row>
    <row r="191" spans="1:12" s="24" customFormat="1" ht="39" customHeight="1">
      <c r="A191" s="44">
        <v>186</v>
      </c>
      <c r="B191" s="104">
        <v>10</v>
      </c>
      <c r="C191" s="11" t="s">
        <v>121</v>
      </c>
      <c r="D191" s="357" t="s">
        <v>59</v>
      </c>
      <c r="E191" s="11" t="s">
        <v>104</v>
      </c>
      <c r="F191" s="90">
        <v>783</v>
      </c>
      <c r="G191" s="91">
        <v>161</v>
      </c>
      <c r="H191" s="11" t="s">
        <v>112</v>
      </c>
      <c r="I191" s="11" t="s">
        <v>113</v>
      </c>
      <c r="J191" s="9" t="s">
        <v>97</v>
      </c>
      <c r="K191" s="11" t="s">
        <v>98</v>
      </c>
      <c r="L191" s="63"/>
    </row>
    <row r="192" spans="1:12" s="24" customFormat="1" ht="39" customHeight="1">
      <c r="A192" s="44">
        <v>187</v>
      </c>
      <c r="B192" s="104">
        <v>10</v>
      </c>
      <c r="C192" s="60" t="s">
        <v>176</v>
      </c>
      <c r="D192" s="359" t="s">
        <v>66</v>
      </c>
      <c r="E192" s="61" t="s">
        <v>105</v>
      </c>
      <c r="F192" s="100">
        <v>15</v>
      </c>
      <c r="G192" s="102">
        <v>15</v>
      </c>
      <c r="H192" s="62" t="s">
        <v>96</v>
      </c>
      <c r="I192" s="61" t="s">
        <v>213</v>
      </c>
      <c r="J192" s="60" t="s">
        <v>94</v>
      </c>
      <c r="K192" s="61" t="s">
        <v>183</v>
      </c>
      <c r="L192" s="63"/>
    </row>
    <row r="193" spans="1:12" s="24" customFormat="1" ht="39" customHeight="1">
      <c r="A193" s="44">
        <v>188</v>
      </c>
      <c r="B193" s="104">
        <v>10</v>
      </c>
      <c r="C193" s="9" t="s">
        <v>210</v>
      </c>
      <c r="D193" s="47" t="s">
        <v>67</v>
      </c>
      <c r="E193" s="11" t="s">
        <v>127</v>
      </c>
      <c r="F193" s="90">
        <v>350</v>
      </c>
      <c r="G193" s="92">
        <v>20</v>
      </c>
      <c r="H193" s="13" t="s">
        <v>112</v>
      </c>
      <c r="I193" s="11" t="s">
        <v>113</v>
      </c>
      <c r="J193" s="9" t="s">
        <v>94</v>
      </c>
      <c r="K193" s="11" t="s">
        <v>205</v>
      </c>
      <c r="L193" s="63"/>
    </row>
    <row r="194" spans="1:12" s="24" customFormat="1" ht="30.75" customHeight="1">
      <c r="A194" s="44">
        <v>189</v>
      </c>
      <c r="B194" s="104">
        <v>10</v>
      </c>
      <c r="C194" s="275" t="s">
        <v>121</v>
      </c>
      <c r="D194" s="363" t="s">
        <v>68</v>
      </c>
      <c r="E194" s="61" t="s">
        <v>104</v>
      </c>
      <c r="F194" s="100">
        <v>2542</v>
      </c>
      <c r="G194" s="283">
        <v>1300</v>
      </c>
      <c r="H194" s="61" t="s">
        <v>93</v>
      </c>
      <c r="I194" s="61" t="s">
        <v>147</v>
      </c>
      <c r="J194" s="60" t="s">
        <v>103</v>
      </c>
      <c r="K194" s="61" t="s">
        <v>102</v>
      </c>
      <c r="L194" s="63"/>
    </row>
    <row r="195" spans="1:12" s="24" customFormat="1" ht="39.75" customHeight="1">
      <c r="A195" s="44">
        <v>190</v>
      </c>
      <c r="B195" s="104">
        <v>10</v>
      </c>
      <c r="C195" s="27" t="s">
        <v>121</v>
      </c>
      <c r="D195" s="357" t="s">
        <v>123</v>
      </c>
      <c r="E195" s="11" t="s">
        <v>104</v>
      </c>
      <c r="F195" s="90">
        <v>2483</v>
      </c>
      <c r="G195" s="91">
        <v>1261</v>
      </c>
      <c r="H195" s="11" t="s">
        <v>93</v>
      </c>
      <c r="I195" s="11" t="s">
        <v>147</v>
      </c>
      <c r="J195" s="9" t="s">
        <v>103</v>
      </c>
      <c r="K195" s="11" t="s">
        <v>102</v>
      </c>
      <c r="L195" s="45"/>
    </row>
    <row r="196" spans="1:12" s="24" customFormat="1" ht="30.75" customHeight="1">
      <c r="A196" s="44">
        <v>191</v>
      </c>
      <c r="B196" s="104">
        <v>11</v>
      </c>
      <c r="C196" s="9" t="s">
        <v>174</v>
      </c>
      <c r="D196" s="47" t="s">
        <v>52</v>
      </c>
      <c r="E196" s="11" t="s">
        <v>104</v>
      </c>
      <c r="F196" s="90">
        <v>2850</v>
      </c>
      <c r="G196" s="282" t="s">
        <v>219</v>
      </c>
      <c r="H196" s="13" t="s">
        <v>112</v>
      </c>
      <c r="I196" s="11" t="s">
        <v>113</v>
      </c>
      <c r="J196" s="9" t="s">
        <v>97</v>
      </c>
      <c r="K196" s="11" t="s">
        <v>150</v>
      </c>
      <c r="L196" s="45"/>
    </row>
    <row r="197" spans="1:12" s="24" customFormat="1" ht="30.75" customHeight="1">
      <c r="A197" s="44">
        <v>192</v>
      </c>
      <c r="B197" s="104">
        <v>11</v>
      </c>
      <c r="C197" s="57" t="s">
        <v>121</v>
      </c>
      <c r="D197" s="292" t="s">
        <v>754</v>
      </c>
      <c r="E197" s="58" t="s">
        <v>755</v>
      </c>
      <c r="F197" s="99">
        <v>235</v>
      </c>
      <c r="G197" s="280">
        <v>95</v>
      </c>
      <c r="H197" s="251" t="s">
        <v>93</v>
      </c>
      <c r="I197" s="58" t="s">
        <v>147</v>
      </c>
      <c r="J197" s="57" t="s">
        <v>148</v>
      </c>
      <c r="K197" s="58" t="s">
        <v>215</v>
      </c>
      <c r="L197" s="59" t="s">
        <v>297</v>
      </c>
    </row>
    <row r="198" spans="1:12" s="24" customFormat="1" ht="30.75" customHeight="1">
      <c r="A198" s="44">
        <v>193</v>
      </c>
      <c r="B198" s="106">
        <v>12</v>
      </c>
      <c r="C198" s="27" t="s">
        <v>121</v>
      </c>
      <c r="D198" s="357" t="s">
        <v>39</v>
      </c>
      <c r="E198" s="11" t="s">
        <v>40</v>
      </c>
      <c r="F198" s="90">
        <v>330</v>
      </c>
      <c r="G198" s="91">
        <v>150</v>
      </c>
      <c r="H198" s="11" t="s">
        <v>93</v>
      </c>
      <c r="I198" s="11" t="s">
        <v>213</v>
      </c>
      <c r="J198" s="9" t="s">
        <v>148</v>
      </c>
      <c r="K198" s="11" t="s">
        <v>215</v>
      </c>
      <c r="L198" s="164" t="s">
        <v>336</v>
      </c>
    </row>
    <row r="199" spans="1:12" s="24" customFormat="1" ht="30.75" customHeight="1">
      <c r="A199" s="44">
        <v>194</v>
      </c>
      <c r="B199" s="104">
        <v>12</v>
      </c>
      <c r="C199" s="9" t="s">
        <v>94</v>
      </c>
      <c r="D199" s="47" t="s">
        <v>69</v>
      </c>
      <c r="E199" s="11" t="s">
        <v>142</v>
      </c>
      <c r="F199" s="90">
        <v>130</v>
      </c>
      <c r="G199" s="94">
        <v>130</v>
      </c>
      <c r="H199" s="13" t="s">
        <v>96</v>
      </c>
      <c r="I199" s="11" t="s">
        <v>152</v>
      </c>
      <c r="J199" s="9" t="s">
        <v>94</v>
      </c>
      <c r="K199" s="11" t="s">
        <v>154</v>
      </c>
      <c r="L199" s="45"/>
    </row>
    <row r="200" spans="1:12" s="24" customFormat="1" ht="30.75" customHeight="1">
      <c r="A200" s="44">
        <v>195</v>
      </c>
      <c r="B200" s="104">
        <v>12</v>
      </c>
      <c r="C200" s="9" t="s">
        <v>94</v>
      </c>
      <c r="D200" s="47" t="s">
        <v>70</v>
      </c>
      <c r="E200" s="11" t="s">
        <v>142</v>
      </c>
      <c r="F200" s="90">
        <v>155</v>
      </c>
      <c r="G200" s="94">
        <v>155</v>
      </c>
      <c r="H200" s="13" t="s">
        <v>96</v>
      </c>
      <c r="I200" s="11" t="s">
        <v>152</v>
      </c>
      <c r="J200" s="9" t="s">
        <v>100</v>
      </c>
      <c r="K200" s="11" t="s">
        <v>357</v>
      </c>
      <c r="L200" s="45"/>
    </row>
    <row r="201" spans="1:12" s="24" customFormat="1" ht="30.75" customHeight="1">
      <c r="A201" s="44">
        <v>196</v>
      </c>
      <c r="B201" s="104">
        <v>12</v>
      </c>
      <c r="C201" s="9" t="s">
        <v>94</v>
      </c>
      <c r="D201" s="47" t="s">
        <v>71</v>
      </c>
      <c r="E201" s="11" t="s">
        <v>144</v>
      </c>
      <c r="F201" s="90">
        <v>10</v>
      </c>
      <c r="G201" s="94">
        <v>10</v>
      </c>
      <c r="H201" s="13" t="s">
        <v>96</v>
      </c>
      <c r="I201" s="11" t="s">
        <v>152</v>
      </c>
      <c r="J201" s="9" t="s">
        <v>94</v>
      </c>
      <c r="K201" s="11" t="s">
        <v>73</v>
      </c>
      <c r="L201" s="45"/>
    </row>
    <row r="202" spans="1:12" s="24" customFormat="1" ht="30.75" customHeight="1">
      <c r="A202" s="44">
        <v>197</v>
      </c>
      <c r="B202" s="104">
        <v>12</v>
      </c>
      <c r="C202" s="9" t="s">
        <v>210</v>
      </c>
      <c r="D202" s="47" t="s">
        <v>72</v>
      </c>
      <c r="E202" s="11" t="s">
        <v>144</v>
      </c>
      <c r="F202" s="90">
        <v>8</v>
      </c>
      <c r="G202" s="94">
        <v>8</v>
      </c>
      <c r="H202" s="13" t="s">
        <v>96</v>
      </c>
      <c r="I202" s="11" t="s">
        <v>152</v>
      </c>
      <c r="J202" s="9" t="s">
        <v>94</v>
      </c>
      <c r="K202" s="11" t="s">
        <v>73</v>
      </c>
      <c r="L202" s="45"/>
    </row>
    <row r="203" spans="1:12" s="161" customFormat="1" ht="24" customHeight="1" thickBot="1">
      <c r="A203" s="103">
        <v>198</v>
      </c>
      <c r="B203" s="107">
        <v>12</v>
      </c>
      <c r="C203" s="69" t="s">
        <v>167</v>
      </c>
      <c r="D203" s="293" t="s">
        <v>349</v>
      </c>
      <c r="E203" s="66" t="s">
        <v>142</v>
      </c>
      <c r="F203" s="169">
        <v>30</v>
      </c>
      <c r="G203" s="170">
        <v>30</v>
      </c>
      <c r="H203" s="69" t="s">
        <v>95</v>
      </c>
      <c r="I203" s="69" t="s">
        <v>167</v>
      </c>
      <c r="J203" s="69" t="s">
        <v>167</v>
      </c>
      <c r="K203" s="66" t="s">
        <v>191</v>
      </c>
      <c r="L203" s="171" t="s">
        <v>297</v>
      </c>
    </row>
    <row r="204" spans="2:12" s="161" customFormat="1" ht="13.5">
      <c r="B204" s="50"/>
      <c r="D204" s="348"/>
      <c r="H204" s="49"/>
      <c r="I204" s="49"/>
      <c r="J204" s="49"/>
      <c r="L204" s="49"/>
    </row>
    <row r="205" ht="13.5">
      <c r="A205" s="172" t="s">
        <v>347</v>
      </c>
    </row>
  </sheetData>
  <autoFilter ref="A5:L203"/>
  <mergeCells count="14">
    <mergeCell ref="G4:G5"/>
    <mergeCell ref="F4:F5"/>
    <mergeCell ref="E4:E5"/>
    <mergeCell ref="D4:D5"/>
    <mergeCell ref="B4:B5"/>
    <mergeCell ref="K3:L3"/>
    <mergeCell ref="A1:L1"/>
    <mergeCell ref="A4:A5"/>
    <mergeCell ref="L4:L5"/>
    <mergeCell ref="K4:K5"/>
    <mergeCell ref="J4:J5"/>
    <mergeCell ref="I4:I5"/>
    <mergeCell ref="H4:H5"/>
    <mergeCell ref="C4:C5"/>
  </mergeCells>
  <conditionalFormatting sqref="G100 G86 G83">
    <cfRule type="cellIs" priority="1" dxfId="0" operator="notEqual" stopIfTrue="1">
      <formula>#REF!</formula>
    </cfRule>
  </conditionalFormatting>
  <printOptions/>
  <pageMargins left="0.47" right="0.33" top="1" bottom="0.68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9.00390625" defaultRowHeight="13.5"/>
  <cols>
    <col min="1" max="1" width="3.875" style="175" customWidth="1"/>
    <col min="2" max="2" width="4.50390625" style="175" customWidth="1"/>
    <col min="3" max="3" width="14.125" style="175" customWidth="1"/>
    <col min="4" max="4" width="29.375" style="175" customWidth="1"/>
    <col min="5" max="5" width="9.875" style="173" customWidth="1"/>
    <col min="6" max="6" width="9.375" style="175" customWidth="1"/>
    <col min="7" max="7" width="7.75390625" style="175" customWidth="1"/>
    <col min="8" max="8" width="9.00390625" style="175" customWidth="1"/>
    <col min="9" max="9" width="7.50390625" style="175" bestFit="1" customWidth="1"/>
    <col min="10" max="10" width="4.125" style="175" customWidth="1"/>
    <col min="11" max="11" width="13.375" style="175" customWidth="1"/>
    <col min="12" max="12" width="9.00390625" style="174" customWidth="1"/>
    <col min="13" max="16384" width="9.00390625" style="175" customWidth="1"/>
  </cols>
  <sheetData>
    <row r="1" spans="1:12" s="161" customFormat="1" ht="31.5" customHeight="1">
      <c r="A1" s="399" t="s">
        <v>379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5:12" s="161" customFormat="1" ht="15" customHeight="1">
      <c r="E2" s="49"/>
      <c r="L2" s="50"/>
    </row>
    <row r="3" spans="1:12" s="161" customFormat="1" ht="15" customHeight="1" thickBot="1">
      <c r="A3" s="152" t="s">
        <v>380</v>
      </c>
      <c r="B3" s="5"/>
      <c r="C3" s="5"/>
      <c r="D3" s="5"/>
      <c r="E3" s="7"/>
      <c r="F3" s="6"/>
      <c r="G3" s="6"/>
      <c r="H3" s="6"/>
      <c r="I3" s="7"/>
      <c r="J3" s="40"/>
      <c r="K3" s="412" t="s">
        <v>78</v>
      </c>
      <c r="L3" s="412"/>
    </row>
    <row r="4" spans="1:12" s="161" customFormat="1" ht="32.25" customHeight="1" thickBot="1">
      <c r="A4" s="306" t="s">
        <v>381</v>
      </c>
      <c r="B4" s="307" t="s">
        <v>760</v>
      </c>
      <c r="C4" s="307" t="s">
        <v>382</v>
      </c>
      <c r="D4" s="308" t="s">
        <v>383</v>
      </c>
      <c r="E4" s="308" t="s">
        <v>384</v>
      </c>
      <c r="F4" s="309" t="s">
        <v>385</v>
      </c>
      <c r="G4" s="309" t="s">
        <v>386</v>
      </c>
      <c r="H4" s="310" t="s">
        <v>387</v>
      </c>
      <c r="I4" s="307" t="s">
        <v>388</v>
      </c>
      <c r="J4" s="307" t="s">
        <v>389</v>
      </c>
      <c r="K4" s="307" t="s">
        <v>390</v>
      </c>
      <c r="L4" s="311" t="s">
        <v>391</v>
      </c>
    </row>
    <row r="5" spans="1:12" s="162" customFormat="1" ht="30.75" customHeight="1">
      <c r="A5" s="209">
        <v>1</v>
      </c>
      <c r="B5" s="242">
        <v>2</v>
      </c>
      <c r="C5" s="210" t="s">
        <v>392</v>
      </c>
      <c r="D5" s="303" t="s">
        <v>393</v>
      </c>
      <c r="E5" s="210" t="s">
        <v>140</v>
      </c>
      <c r="F5" s="304">
        <v>472</v>
      </c>
      <c r="G5" s="304">
        <v>466</v>
      </c>
      <c r="H5" s="305" t="s">
        <v>394</v>
      </c>
      <c r="I5" s="210" t="s">
        <v>395</v>
      </c>
      <c r="J5" s="242" t="s">
        <v>109</v>
      </c>
      <c r="K5" s="210" t="s">
        <v>396</v>
      </c>
      <c r="L5" s="144" t="s">
        <v>397</v>
      </c>
    </row>
    <row r="6" spans="1:12" s="162" customFormat="1" ht="30.75" customHeight="1">
      <c r="A6" s="176">
        <v>2</v>
      </c>
      <c r="B6" s="89">
        <v>3</v>
      </c>
      <c r="C6" s="87" t="s">
        <v>392</v>
      </c>
      <c r="D6" s="149" t="s">
        <v>398</v>
      </c>
      <c r="E6" s="87" t="s">
        <v>140</v>
      </c>
      <c r="F6" s="88">
        <v>578</v>
      </c>
      <c r="G6" s="88">
        <v>462</v>
      </c>
      <c r="H6" s="143" t="s">
        <v>394</v>
      </c>
      <c r="I6" s="87" t="s">
        <v>395</v>
      </c>
      <c r="J6" s="89" t="s">
        <v>109</v>
      </c>
      <c r="K6" s="87" t="s">
        <v>396</v>
      </c>
      <c r="L6" s="144" t="s">
        <v>397</v>
      </c>
    </row>
    <row r="7" spans="1:12" s="162" customFormat="1" ht="30.75" customHeight="1">
      <c r="A7" s="176">
        <v>3</v>
      </c>
      <c r="B7" s="89">
        <v>3</v>
      </c>
      <c r="C7" s="145" t="s">
        <v>406</v>
      </c>
      <c r="D7" s="146" t="s">
        <v>407</v>
      </c>
      <c r="E7" s="89" t="s">
        <v>408</v>
      </c>
      <c r="F7" s="147">
        <v>226</v>
      </c>
      <c r="G7" s="147">
        <v>226</v>
      </c>
      <c r="H7" s="143" t="s">
        <v>394</v>
      </c>
      <c r="I7" s="89" t="s">
        <v>395</v>
      </c>
      <c r="J7" s="89" t="s">
        <v>298</v>
      </c>
      <c r="K7" s="87" t="s">
        <v>405</v>
      </c>
      <c r="L7" s="144" t="s">
        <v>397</v>
      </c>
    </row>
    <row r="8" spans="1:12" s="162" customFormat="1" ht="30.75" customHeight="1">
      <c r="A8" s="176">
        <v>4</v>
      </c>
      <c r="B8" s="89">
        <v>3</v>
      </c>
      <c r="C8" s="145" t="s">
        <v>406</v>
      </c>
      <c r="D8" s="146" t="s">
        <v>409</v>
      </c>
      <c r="E8" s="89" t="s">
        <v>408</v>
      </c>
      <c r="F8" s="147">
        <v>224</v>
      </c>
      <c r="G8" s="147">
        <v>224</v>
      </c>
      <c r="H8" s="143" t="s">
        <v>394</v>
      </c>
      <c r="I8" s="89" t="s">
        <v>395</v>
      </c>
      <c r="J8" s="89" t="s">
        <v>298</v>
      </c>
      <c r="K8" s="87" t="s">
        <v>405</v>
      </c>
      <c r="L8" s="148" t="s">
        <v>397</v>
      </c>
    </row>
    <row r="9" spans="1:12" s="161" customFormat="1" ht="30.75" customHeight="1">
      <c r="A9" s="176">
        <v>5</v>
      </c>
      <c r="B9" s="89">
        <v>3</v>
      </c>
      <c r="C9" s="145" t="s">
        <v>406</v>
      </c>
      <c r="D9" s="146" t="s">
        <v>410</v>
      </c>
      <c r="E9" s="89" t="s">
        <v>408</v>
      </c>
      <c r="F9" s="147">
        <v>837</v>
      </c>
      <c r="G9" s="147">
        <v>837</v>
      </c>
      <c r="H9" s="143" t="s">
        <v>394</v>
      </c>
      <c r="I9" s="89" t="s">
        <v>395</v>
      </c>
      <c r="J9" s="89" t="s">
        <v>298</v>
      </c>
      <c r="K9" s="87" t="s">
        <v>405</v>
      </c>
      <c r="L9" s="148" t="s">
        <v>397</v>
      </c>
    </row>
    <row r="10" spans="1:12" s="161" customFormat="1" ht="30.75" customHeight="1">
      <c r="A10" s="176">
        <v>6</v>
      </c>
      <c r="B10" s="89">
        <v>3</v>
      </c>
      <c r="C10" s="87" t="s">
        <v>411</v>
      </c>
      <c r="D10" s="149" t="s">
        <v>412</v>
      </c>
      <c r="E10" s="87" t="s">
        <v>141</v>
      </c>
      <c r="F10" s="88">
        <v>3218</v>
      </c>
      <c r="G10" s="88">
        <v>3137</v>
      </c>
      <c r="H10" s="143" t="s">
        <v>394</v>
      </c>
      <c r="I10" s="87" t="s">
        <v>403</v>
      </c>
      <c r="J10" s="89" t="s">
        <v>109</v>
      </c>
      <c r="K10" s="87" t="s">
        <v>396</v>
      </c>
      <c r="L10" s="148" t="s">
        <v>397</v>
      </c>
    </row>
    <row r="11" spans="1:12" s="161" customFormat="1" ht="30.75" customHeight="1">
      <c r="A11" s="176">
        <v>7</v>
      </c>
      <c r="B11" s="89">
        <v>3</v>
      </c>
      <c r="C11" s="87" t="s">
        <v>413</v>
      </c>
      <c r="D11" s="149" t="s">
        <v>414</v>
      </c>
      <c r="E11" s="87" t="s">
        <v>141</v>
      </c>
      <c r="F11" s="88">
        <v>1353</v>
      </c>
      <c r="G11" s="88">
        <v>1347</v>
      </c>
      <c r="H11" s="143" t="s">
        <v>394</v>
      </c>
      <c r="I11" s="87" t="s">
        <v>395</v>
      </c>
      <c r="J11" s="89" t="s">
        <v>109</v>
      </c>
      <c r="K11" s="87" t="s">
        <v>396</v>
      </c>
      <c r="L11" s="148" t="s">
        <v>397</v>
      </c>
    </row>
    <row r="12" spans="1:12" s="161" customFormat="1" ht="30.75" customHeight="1">
      <c r="A12" s="176">
        <v>8</v>
      </c>
      <c r="B12" s="89">
        <v>3</v>
      </c>
      <c r="C12" s="87" t="s">
        <v>415</v>
      </c>
      <c r="D12" s="149" t="s">
        <v>416</v>
      </c>
      <c r="E12" s="87" t="s">
        <v>141</v>
      </c>
      <c r="F12" s="88">
        <v>1251</v>
      </c>
      <c r="G12" s="88">
        <v>1183</v>
      </c>
      <c r="H12" s="143" t="s">
        <v>394</v>
      </c>
      <c r="I12" s="87" t="s">
        <v>395</v>
      </c>
      <c r="J12" s="89" t="s">
        <v>109</v>
      </c>
      <c r="K12" s="87" t="s">
        <v>396</v>
      </c>
      <c r="L12" s="148" t="s">
        <v>397</v>
      </c>
    </row>
    <row r="13" spans="1:12" s="161" customFormat="1" ht="30.75" customHeight="1">
      <c r="A13" s="176">
        <v>9</v>
      </c>
      <c r="B13" s="89">
        <v>3</v>
      </c>
      <c r="C13" s="87" t="s">
        <v>417</v>
      </c>
      <c r="D13" s="149" t="s">
        <v>418</v>
      </c>
      <c r="E13" s="87" t="s">
        <v>141</v>
      </c>
      <c r="F13" s="88">
        <v>1838</v>
      </c>
      <c r="G13" s="88">
        <v>1653</v>
      </c>
      <c r="H13" s="143" t="s">
        <v>394</v>
      </c>
      <c r="I13" s="87" t="s">
        <v>419</v>
      </c>
      <c r="J13" s="89" t="s">
        <v>109</v>
      </c>
      <c r="K13" s="87" t="s">
        <v>396</v>
      </c>
      <c r="L13" s="148" t="s">
        <v>397</v>
      </c>
    </row>
    <row r="14" spans="1:12" s="161" customFormat="1" ht="22.5">
      <c r="A14" s="176">
        <v>10</v>
      </c>
      <c r="B14" s="89">
        <v>3</v>
      </c>
      <c r="C14" s="87" t="s">
        <v>420</v>
      </c>
      <c r="D14" s="149" t="s">
        <v>421</v>
      </c>
      <c r="E14" s="87" t="s">
        <v>422</v>
      </c>
      <c r="F14" s="88">
        <v>36</v>
      </c>
      <c r="G14" s="88">
        <v>35</v>
      </c>
      <c r="H14" s="143" t="s">
        <v>394</v>
      </c>
      <c r="I14" s="87" t="s">
        <v>395</v>
      </c>
      <c r="J14" s="89" t="s">
        <v>109</v>
      </c>
      <c r="K14" s="87" t="s">
        <v>396</v>
      </c>
      <c r="L14" s="148" t="s">
        <v>397</v>
      </c>
    </row>
    <row r="15" spans="1:12" s="161" customFormat="1" ht="30.75" customHeight="1">
      <c r="A15" s="176">
        <v>11</v>
      </c>
      <c r="B15" s="89">
        <v>4</v>
      </c>
      <c r="C15" s="87" t="s">
        <v>392</v>
      </c>
      <c r="D15" s="149" t="s">
        <v>423</v>
      </c>
      <c r="E15" s="87" t="s">
        <v>140</v>
      </c>
      <c r="F15" s="88">
        <f>64+127</f>
        <v>191</v>
      </c>
      <c r="G15" s="88">
        <v>165</v>
      </c>
      <c r="H15" s="143" t="s">
        <v>394</v>
      </c>
      <c r="I15" s="87" t="s">
        <v>395</v>
      </c>
      <c r="J15" s="89" t="s">
        <v>109</v>
      </c>
      <c r="K15" s="87" t="s">
        <v>396</v>
      </c>
      <c r="L15" s="148" t="s">
        <v>397</v>
      </c>
    </row>
    <row r="16" spans="1:12" s="162" customFormat="1" ht="30.75" customHeight="1">
      <c r="A16" s="176">
        <v>12</v>
      </c>
      <c r="B16" s="89">
        <v>4</v>
      </c>
      <c r="C16" s="87" t="s">
        <v>392</v>
      </c>
      <c r="D16" s="149" t="s">
        <v>424</v>
      </c>
      <c r="E16" s="87" t="s">
        <v>140</v>
      </c>
      <c r="F16" s="88">
        <v>482</v>
      </c>
      <c r="G16" s="88">
        <v>397</v>
      </c>
      <c r="H16" s="143" t="s">
        <v>394</v>
      </c>
      <c r="I16" s="87" t="s">
        <v>395</v>
      </c>
      <c r="J16" s="89" t="s">
        <v>109</v>
      </c>
      <c r="K16" s="87" t="s">
        <v>396</v>
      </c>
      <c r="L16" s="148" t="s">
        <v>397</v>
      </c>
    </row>
    <row r="17" spans="1:12" s="162" customFormat="1" ht="30.75" customHeight="1">
      <c r="A17" s="176">
        <v>13</v>
      </c>
      <c r="B17" s="89">
        <v>4</v>
      </c>
      <c r="C17" s="87" t="s">
        <v>425</v>
      </c>
      <c r="D17" s="149" t="s">
        <v>426</v>
      </c>
      <c r="E17" s="87" t="s">
        <v>140</v>
      </c>
      <c r="F17" s="88">
        <v>679</v>
      </c>
      <c r="G17" s="88">
        <v>673</v>
      </c>
      <c r="H17" s="143" t="s">
        <v>394</v>
      </c>
      <c r="I17" s="87" t="s">
        <v>395</v>
      </c>
      <c r="J17" s="89" t="s">
        <v>109</v>
      </c>
      <c r="K17" s="87" t="s">
        <v>396</v>
      </c>
      <c r="L17" s="148" t="s">
        <v>397</v>
      </c>
    </row>
    <row r="18" spans="1:12" s="162" customFormat="1" ht="30.75" customHeight="1">
      <c r="A18" s="176">
        <v>14</v>
      </c>
      <c r="B18" s="89">
        <v>4</v>
      </c>
      <c r="C18" s="87" t="s">
        <v>425</v>
      </c>
      <c r="D18" s="149" t="s">
        <v>427</v>
      </c>
      <c r="E18" s="87" t="s">
        <v>140</v>
      </c>
      <c r="F18" s="88">
        <v>4365</v>
      </c>
      <c r="G18" s="88">
        <v>3999</v>
      </c>
      <c r="H18" s="143" t="s">
        <v>394</v>
      </c>
      <c r="I18" s="87" t="s">
        <v>395</v>
      </c>
      <c r="J18" s="89" t="s">
        <v>109</v>
      </c>
      <c r="K18" s="87" t="s">
        <v>396</v>
      </c>
      <c r="L18" s="148" t="s">
        <v>397</v>
      </c>
    </row>
    <row r="19" spans="1:12" s="162" customFormat="1" ht="30.75" customHeight="1">
      <c r="A19" s="176">
        <v>15</v>
      </c>
      <c r="B19" s="89">
        <v>4</v>
      </c>
      <c r="C19" s="87" t="s">
        <v>425</v>
      </c>
      <c r="D19" s="149" t="s">
        <v>428</v>
      </c>
      <c r="E19" s="87" t="s">
        <v>140</v>
      </c>
      <c r="F19" s="88">
        <v>713</v>
      </c>
      <c r="G19" s="88">
        <v>588</v>
      </c>
      <c r="H19" s="143" t="s">
        <v>394</v>
      </c>
      <c r="I19" s="87" t="s">
        <v>395</v>
      </c>
      <c r="J19" s="89" t="s">
        <v>109</v>
      </c>
      <c r="K19" s="87" t="s">
        <v>396</v>
      </c>
      <c r="L19" s="148" t="s">
        <v>397</v>
      </c>
    </row>
    <row r="20" spans="1:12" s="162" customFormat="1" ht="30.75" customHeight="1">
      <c r="A20" s="176">
        <v>16</v>
      </c>
      <c r="B20" s="89">
        <v>4</v>
      </c>
      <c r="C20" s="87" t="s">
        <v>425</v>
      </c>
      <c r="D20" s="149" t="s">
        <v>429</v>
      </c>
      <c r="E20" s="87" t="s">
        <v>140</v>
      </c>
      <c r="F20" s="88">
        <v>166</v>
      </c>
      <c r="G20" s="88">
        <v>135</v>
      </c>
      <c r="H20" s="143" t="s">
        <v>394</v>
      </c>
      <c r="I20" s="87" t="s">
        <v>395</v>
      </c>
      <c r="J20" s="89" t="s">
        <v>109</v>
      </c>
      <c r="K20" s="87" t="s">
        <v>396</v>
      </c>
      <c r="L20" s="148" t="s">
        <v>397</v>
      </c>
    </row>
    <row r="21" spans="1:12" s="162" customFormat="1" ht="30.75" customHeight="1">
      <c r="A21" s="176">
        <v>17</v>
      </c>
      <c r="B21" s="89">
        <v>4</v>
      </c>
      <c r="C21" s="87" t="s">
        <v>425</v>
      </c>
      <c r="D21" s="149" t="s">
        <v>430</v>
      </c>
      <c r="E21" s="87" t="s">
        <v>140</v>
      </c>
      <c r="F21" s="88">
        <v>515</v>
      </c>
      <c r="G21" s="88">
        <v>418</v>
      </c>
      <c r="H21" s="143" t="s">
        <v>394</v>
      </c>
      <c r="I21" s="87" t="s">
        <v>395</v>
      </c>
      <c r="J21" s="89" t="s">
        <v>109</v>
      </c>
      <c r="K21" s="87" t="s">
        <v>396</v>
      </c>
      <c r="L21" s="148" t="s">
        <v>397</v>
      </c>
    </row>
    <row r="22" spans="1:12" s="162" customFormat="1" ht="30.75" customHeight="1">
      <c r="A22" s="176">
        <v>18</v>
      </c>
      <c r="B22" s="89">
        <v>4</v>
      </c>
      <c r="C22" s="87" t="s">
        <v>431</v>
      </c>
      <c r="D22" s="149" t="s">
        <v>432</v>
      </c>
      <c r="E22" s="87" t="s">
        <v>433</v>
      </c>
      <c r="F22" s="88">
        <v>37937</v>
      </c>
      <c r="G22" s="88">
        <v>11000</v>
      </c>
      <c r="H22" s="143" t="s">
        <v>402</v>
      </c>
      <c r="I22" s="87" t="s">
        <v>403</v>
      </c>
      <c r="J22" s="89" t="s">
        <v>298</v>
      </c>
      <c r="K22" s="87" t="s">
        <v>405</v>
      </c>
      <c r="L22" s="148" t="s">
        <v>434</v>
      </c>
    </row>
    <row r="23" spans="1:12" s="162" customFormat="1" ht="30.75" customHeight="1">
      <c r="A23" s="176">
        <v>19</v>
      </c>
      <c r="B23" s="89">
        <v>4</v>
      </c>
      <c r="C23" s="87" t="s">
        <v>443</v>
      </c>
      <c r="D23" s="149" t="s">
        <v>444</v>
      </c>
      <c r="E23" s="87" t="s">
        <v>140</v>
      </c>
      <c r="F23" s="88">
        <v>6000</v>
      </c>
      <c r="G23" s="88">
        <v>204</v>
      </c>
      <c r="H23" s="143" t="s">
        <v>437</v>
      </c>
      <c r="I23" s="87" t="s">
        <v>395</v>
      </c>
      <c r="J23" s="89" t="s">
        <v>109</v>
      </c>
      <c r="K23" s="87" t="s">
        <v>396</v>
      </c>
      <c r="L23" s="148" t="s">
        <v>397</v>
      </c>
    </row>
    <row r="24" spans="1:12" s="162" customFormat="1" ht="30.75" customHeight="1">
      <c r="A24" s="176">
        <v>20</v>
      </c>
      <c r="B24" s="89">
        <v>4</v>
      </c>
      <c r="C24" s="87" t="s">
        <v>132</v>
      </c>
      <c r="D24" s="149" t="s">
        <v>445</v>
      </c>
      <c r="E24" s="87" t="s">
        <v>140</v>
      </c>
      <c r="F24" s="88">
        <v>3610</v>
      </c>
      <c r="G24" s="88">
        <v>1200</v>
      </c>
      <c r="H24" s="143" t="s">
        <v>85</v>
      </c>
      <c r="I24" s="87" t="s">
        <v>125</v>
      </c>
      <c r="J24" s="89" t="s">
        <v>109</v>
      </c>
      <c r="K24" s="87" t="s">
        <v>396</v>
      </c>
      <c r="L24" s="148" t="s">
        <v>397</v>
      </c>
    </row>
    <row r="25" spans="1:12" s="162" customFormat="1" ht="30.75" customHeight="1">
      <c r="A25" s="176">
        <v>21</v>
      </c>
      <c r="B25" s="89">
        <v>4</v>
      </c>
      <c r="C25" s="87" t="s">
        <v>132</v>
      </c>
      <c r="D25" s="149" t="s">
        <v>446</v>
      </c>
      <c r="E25" s="87" t="s">
        <v>140</v>
      </c>
      <c r="F25" s="88">
        <v>497</v>
      </c>
      <c r="G25" s="88">
        <v>174</v>
      </c>
      <c r="H25" s="143" t="s">
        <v>85</v>
      </c>
      <c r="I25" s="87" t="s">
        <v>125</v>
      </c>
      <c r="J25" s="89" t="s">
        <v>109</v>
      </c>
      <c r="K25" s="87" t="s">
        <v>396</v>
      </c>
      <c r="L25" s="148" t="s">
        <v>447</v>
      </c>
    </row>
    <row r="26" spans="1:12" s="162" customFormat="1" ht="30.75" customHeight="1">
      <c r="A26" s="176">
        <v>22</v>
      </c>
      <c r="B26" s="89">
        <v>4</v>
      </c>
      <c r="C26" s="87" t="s">
        <v>425</v>
      </c>
      <c r="D26" s="149" t="s">
        <v>450</v>
      </c>
      <c r="E26" s="87" t="s">
        <v>140</v>
      </c>
      <c r="F26" s="88">
        <v>92</v>
      </c>
      <c r="G26" s="88">
        <v>77</v>
      </c>
      <c r="H26" s="143" t="s">
        <v>394</v>
      </c>
      <c r="I26" s="87" t="s">
        <v>395</v>
      </c>
      <c r="J26" s="89" t="s">
        <v>109</v>
      </c>
      <c r="K26" s="87" t="s">
        <v>396</v>
      </c>
      <c r="L26" s="148" t="s">
        <v>397</v>
      </c>
    </row>
    <row r="27" spans="1:12" s="162" customFormat="1" ht="30.75" customHeight="1">
      <c r="A27" s="176">
        <v>23</v>
      </c>
      <c r="B27" s="89">
        <v>4</v>
      </c>
      <c r="C27" s="87" t="s">
        <v>392</v>
      </c>
      <c r="D27" s="149" t="s">
        <v>451</v>
      </c>
      <c r="E27" s="87" t="s">
        <v>408</v>
      </c>
      <c r="F27" s="88">
        <v>77</v>
      </c>
      <c r="G27" s="88">
        <v>64</v>
      </c>
      <c r="H27" s="143" t="s">
        <v>394</v>
      </c>
      <c r="I27" s="87" t="s">
        <v>395</v>
      </c>
      <c r="J27" s="89" t="s">
        <v>452</v>
      </c>
      <c r="K27" s="87" t="s">
        <v>396</v>
      </c>
      <c r="L27" s="148" t="s">
        <v>397</v>
      </c>
    </row>
    <row r="28" spans="1:12" s="162" customFormat="1" ht="30.75" customHeight="1">
      <c r="A28" s="176">
        <v>24</v>
      </c>
      <c r="B28" s="89">
        <v>4</v>
      </c>
      <c r="C28" s="87" t="s">
        <v>453</v>
      </c>
      <c r="D28" s="149" t="s">
        <v>454</v>
      </c>
      <c r="E28" s="178" t="s">
        <v>455</v>
      </c>
      <c r="F28" s="178">
        <v>30429</v>
      </c>
      <c r="G28" s="88">
        <v>30429</v>
      </c>
      <c r="H28" s="143" t="s">
        <v>394</v>
      </c>
      <c r="I28" s="87" t="s">
        <v>395</v>
      </c>
      <c r="J28" s="89" t="s">
        <v>456</v>
      </c>
      <c r="K28" s="87" t="s">
        <v>457</v>
      </c>
      <c r="L28" s="148" t="s">
        <v>397</v>
      </c>
    </row>
    <row r="29" spans="1:12" s="162" customFormat="1" ht="30.75" customHeight="1">
      <c r="A29" s="176">
        <v>25</v>
      </c>
      <c r="B29" s="89">
        <v>5</v>
      </c>
      <c r="C29" s="87" t="s">
        <v>465</v>
      </c>
      <c r="D29" s="149" t="s">
        <v>466</v>
      </c>
      <c r="E29" s="87" t="s">
        <v>408</v>
      </c>
      <c r="F29" s="88">
        <f>427978.32/1000</f>
        <v>427.97832</v>
      </c>
      <c r="G29" s="88">
        <f>427978.32/1000</f>
        <v>427.97832</v>
      </c>
      <c r="H29" s="143" t="s">
        <v>394</v>
      </c>
      <c r="I29" s="87" t="s">
        <v>125</v>
      </c>
      <c r="J29" s="89" t="s">
        <v>404</v>
      </c>
      <c r="K29" s="87" t="s">
        <v>405</v>
      </c>
      <c r="L29" s="148" t="s">
        <v>434</v>
      </c>
    </row>
    <row r="30" spans="1:12" s="162" customFormat="1" ht="30.75" customHeight="1">
      <c r="A30" s="176">
        <v>26</v>
      </c>
      <c r="B30" s="89">
        <v>5</v>
      </c>
      <c r="C30" s="87" t="s">
        <v>465</v>
      </c>
      <c r="D30" s="149" t="s">
        <v>133</v>
      </c>
      <c r="E30" s="87" t="s">
        <v>467</v>
      </c>
      <c r="F30" s="88">
        <f>340123.245/1000</f>
        <v>340.123245</v>
      </c>
      <c r="G30" s="88">
        <f>+F30</f>
        <v>340.123245</v>
      </c>
      <c r="H30" s="143" t="s">
        <v>394</v>
      </c>
      <c r="I30" s="87" t="s">
        <v>125</v>
      </c>
      <c r="J30" s="89" t="s">
        <v>404</v>
      </c>
      <c r="K30" s="87" t="s">
        <v>405</v>
      </c>
      <c r="L30" s="148" t="s">
        <v>397</v>
      </c>
    </row>
    <row r="31" spans="1:12" s="162" customFormat="1" ht="30.75" customHeight="1">
      <c r="A31" s="176">
        <v>27</v>
      </c>
      <c r="B31" s="89">
        <v>5</v>
      </c>
      <c r="C31" s="87" t="s">
        <v>465</v>
      </c>
      <c r="D31" s="149" t="s">
        <v>134</v>
      </c>
      <c r="E31" s="87" t="s">
        <v>408</v>
      </c>
      <c r="F31" s="88">
        <f>219732.909165/1000</f>
        <v>219.732909165</v>
      </c>
      <c r="G31" s="88">
        <f>+F31</f>
        <v>219.732909165</v>
      </c>
      <c r="H31" s="143" t="s">
        <v>394</v>
      </c>
      <c r="I31" s="87" t="s">
        <v>125</v>
      </c>
      <c r="J31" s="89" t="s">
        <v>404</v>
      </c>
      <c r="K31" s="87" t="s">
        <v>405</v>
      </c>
      <c r="L31" s="148" t="s">
        <v>434</v>
      </c>
    </row>
    <row r="32" spans="1:12" s="162" customFormat="1" ht="30.75" customHeight="1">
      <c r="A32" s="176">
        <v>28</v>
      </c>
      <c r="B32" s="89">
        <v>5</v>
      </c>
      <c r="C32" s="87" t="s">
        <v>465</v>
      </c>
      <c r="D32" s="149" t="s">
        <v>135</v>
      </c>
      <c r="E32" s="87" t="s">
        <v>408</v>
      </c>
      <c r="F32" s="88">
        <f>139981.38/1000</f>
        <v>139.98138</v>
      </c>
      <c r="G32" s="88">
        <f>+F32</f>
        <v>139.98138</v>
      </c>
      <c r="H32" s="143" t="s">
        <v>394</v>
      </c>
      <c r="I32" s="87" t="s">
        <v>125</v>
      </c>
      <c r="J32" s="89" t="s">
        <v>404</v>
      </c>
      <c r="K32" s="87" t="s">
        <v>405</v>
      </c>
      <c r="L32" s="148" t="s">
        <v>434</v>
      </c>
    </row>
    <row r="33" spans="1:12" s="162" customFormat="1" ht="30.75" customHeight="1">
      <c r="A33" s="176">
        <v>29</v>
      </c>
      <c r="B33" s="89">
        <v>5</v>
      </c>
      <c r="C33" s="87" t="s">
        <v>468</v>
      </c>
      <c r="D33" s="149" t="s">
        <v>136</v>
      </c>
      <c r="E33" s="87" t="s">
        <v>408</v>
      </c>
      <c r="F33" s="88">
        <f>260849/1000</f>
        <v>260.849</v>
      </c>
      <c r="G33" s="88">
        <f>+F33</f>
        <v>260.849</v>
      </c>
      <c r="H33" s="143" t="s">
        <v>394</v>
      </c>
      <c r="I33" s="87" t="s">
        <v>125</v>
      </c>
      <c r="J33" s="89" t="s">
        <v>404</v>
      </c>
      <c r="K33" s="87" t="s">
        <v>405</v>
      </c>
      <c r="L33" s="148" t="s">
        <v>434</v>
      </c>
    </row>
    <row r="34" spans="1:12" s="162" customFormat="1" ht="30.75" customHeight="1" thickBot="1">
      <c r="A34" s="313">
        <v>30</v>
      </c>
      <c r="B34" s="314">
        <v>5</v>
      </c>
      <c r="C34" s="315" t="s">
        <v>469</v>
      </c>
      <c r="D34" s="316" t="s">
        <v>470</v>
      </c>
      <c r="E34" s="314" t="s">
        <v>408</v>
      </c>
      <c r="F34" s="317">
        <v>1281</v>
      </c>
      <c r="G34" s="317">
        <v>1281</v>
      </c>
      <c r="H34" s="318" t="s">
        <v>394</v>
      </c>
      <c r="I34" s="314" t="s">
        <v>395</v>
      </c>
      <c r="J34" s="314" t="s">
        <v>298</v>
      </c>
      <c r="K34" s="319" t="s">
        <v>405</v>
      </c>
      <c r="L34" s="320" t="s">
        <v>438</v>
      </c>
    </row>
    <row r="35" spans="1:12" s="161" customFormat="1" ht="30.75" customHeight="1">
      <c r="A35" s="209">
        <v>31</v>
      </c>
      <c r="B35" s="242">
        <v>5</v>
      </c>
      <c r="C35" s="289" t="s">
        <v>469</v>
      </c>
      <c r="D35" s="241" t="s">
        <v>471</v>
      </c>
      <c r="E35" s="242" t="s">
        <v>408</v>
      </c>
      <c r="F35" s="243">
        <v>251</v>
      </c>
      <c r="G35" s="243">
        <v>251</v>
      </c>
      <c r="H35" s="305" t="s">
        <v>394</v>
      </c>
      <c r="I35" s="242" t="s">
        <v>395</v>
      </c>
      <c r="J35" s="242" t="s">
        <v>298</v>
      </c>
      <c r="K35" s="210" t="s">
        <v>405</v>
      </c>
      <c r="L35" s="312" t="s">
        <v>434</v>
      </c>
    </row>
    <row r="36" spans="1:12" s="161" customFormat="1" ht="30.75" customHeight="1">
      <c r="A36" s="176">
        <v>32</v>
      </c>
      <c r="B36" s="89">
        <v>5</v>
      </c>
      <c r="C36" s="145" t="s">
        <v>469</v>
      </c>
      <c r="D36" s="146" t="s">
        <v>472</v>
      </c>
      <c r="E36" s="89" t="s">
        <v>408</v>
      </c>
      <c r="F36" s="147">
        <v>1197</v>
      </c>
      <c r="G36" s="147">
        <v>1197</v>
      </c>
      <c r="H36" s="143" t="s">
        <v>394</v>
      </c>
      <c r="I36" s="89" t="s">
        <v>395</v>
      </c>
      <c r="J36" s="89" t="s">
        <v>298</v>
      </c>
      <c r="K36" s="87" t="s">
        <v>405</v>
      </c>
      <c r="L36" s="150" t="s">
        <v>434</v>
      </c>
    </row>
    <row r="37" spans="1:12" s="161" customFormat="1" ht="30.75" customHeight="1">
      <c r="A37" s="176">
        <v>33</v>
      </c>
      <c r="B37" s="89">
        <v>5</v>
      </c>
      <c r="C37" s="145" t="s">
        <v>473</v>
      </c>
      <c r="D37" s="146" t="s">
        <v>474</v>
      </c>
      <c r="E37" s="89" t="s">
        <v>408</v>
      </c>
      <c r="F37" s="147">
        <v>4341</v>
      </c>
      <c r="G37" s="147">
        <v>600</v>
      </c>
      <c r="H37" s="89" t="s">
        <v>437</v>
      </c>
      <c r="I37" s="89" t="s">
        <v>395</v>
      </c>
      <c r="J37" s="89" t="s">
        <v>298</v>
      </c>
      <c r="K37" s="87" t="s">
        <v>405</v>
      </c>
      <c r="L37" s="150" t="s">
        <v>434</v>
      </c>
    </row>
    <row r="38" spans="1:12" s="161" customFormat="1" ht="30.75" customHeight="1">
      <c r="A38" s="176">
        <v>34</v>
      </c>
      <c r="B38" s="89">
        <v>5</v>
      </c>
      <c r="C38" s="145" t="s">
        <v>473</v>
      </c>
      <c r="D38" s="146" t="s">
        <v>475</v>
      </c>
      <c r="E38" s="89" t="s">
        <v>408</v>
      </c>
      <c r="F38" s="147">
        <v>1243</v>
      </c>
      <c r="G38" s="147">
        <v>150</v>
      </c>
      <c r="H38" s="89" t="s">
        <v>437</v>
      </c>
      <c r="I38" s="89" t="s">
        <v>395</v>
      </c>
      <c r="J38" s="89" t="s">
        <v>298</v>
      </c>
      <c r="K38" s="87" t="s">
        <v>405</v>
      </c>
      <c r="L38" s="150" t="s">
        <v>434</v>
      </c>
    </row>
    <row r="39" spans="1:12" s="161" customFormat="1" ht="30.75" customHeight="1">
      <c r="A39" s="176">
        <v>35</v>
      </c>
      <c r="B39" s="89">
        <v>6</v>
      </c>
      <c r="C39" s="87" t="s">
        <v>435</v>
      </c>
      <c r="D39" s="149" t="s">
        <v>436</v>
      </c>
      <c r="E39" s="87" t="s">
        <v>140</v>
      </c>
      <c r="F39" s="88">
        <v>1377</v>
      </c>
      <c r="G39" s="88">
        <v>975</v>
      </c>
      <c r="H39" s="143" t="s">
        <v>437</v>
      </c>
      <c r="I39" s="87" t="s">
        <v>395</v>
      </c>
      <c r="J39" s="89" t="s">
        <v>109</v>
      </c>
      <c r="K39" s="87" t="s">
        <v>396</v>
      </c>
      <c r="L39" s="150" t="s">
        <v>438</v>
      </c>
    </row>
    <row r="40" spans="1:12" s="161" customFormat="1" ht="30.75" customHeight="1">
      <c r="A40" s="176">
        <v>36</v>
      </c>
      <c r="B40" s="89">
        <v>6</v>
      </c>
      <c r="C40" s="87" t="s">
        <v>435</v>
      </c>
      <c r="D40" s="149" t="s">
        <v>439</v>
      </c>
      <c r="E40" s="87" t="s">
        <v>140</v>
      </c>
      <c r="F40" s="88">
        <v>9163</v>
      </c>
      <c r="G40" s="88">
        <v>7330</v>
      </c>
      <c r="H40" s="143" t="s">
        <v>437</v>
      </c>
      <c r="I40" s="87" t="s">
        <v>395</v>
      </c>
      <c r="J40" s="89" t="s">
        <v>109</v>
      </c>
      <c r="K40" s="87" t="s">
        <v>396</v>
      </c>
      <c r="L40" s="150" t="s">
        <v>438</v>
      </c>
    </row>
    <row r="41" spans="1:12" s="161" customFormat="1" ht="22.5">
      <c r="A41" s="176">
        <v>37</v>
      </c>
      <c r="B41" s="89">
        <v>6</v>
      </c>
      <c r="C41" s="87" t="s">
        <v>399</v>
      </c>
      <c r="D41" s="149" t="s">
        <v>464</v>
      </c>
      <c r="E41" s="143" t="s">
        <v>408</v>
      </c>
      <c r="F41" s="88">
        <v>6247</v>
      </c>
      <c r="G41" s="88">
        <v>2000</v>
      </c>
      <c r="H41" s="143" t="s">
        <v>402</v>
      </c>
      <c r="I41" s="87" t="s">
        <v>126</v>
      </c>
      <c r="J41" s="89" t="s">
        <v>109</v>
      </c>
      <c r="K41" s="87" t="s">
        <v>396</v>
      </c>
      <c r="L41" s="150" t="s">
        <v>438</v>
      </c>
    </row>
    <row r="42" spans="1:12" s="162" customFormat="1" ht="30.75" customHeight="1">
      <c r="A42" s="176">
        <v>38</v>
      </c>
      <c r="B42" s="151">
        <v>6</v>
      </c>
      <c r="C42" s="289" t="s">
        <v>473</v>
      </c>
      <c r="D42" s="146" t="s">
        <v>481</v>
      </c>
      <c r="E42" s="89" t="s">
        <v>408</v>
      </c>
      <c r="F42" s="147">
        <v>309</v>
      </c>
      <c r="G42" s="147">
        <v>285</v>
      </c>
      <c r="H42" s="143" t="s">
        <v>394</v>
      </c>
      <c r="I42" s="89" t="s">
        <v>395</v>
      </c>
      <c r="J42" s="89" t="s">
        <v>298</v>
      </c>
      <c r="K42" s="87" t="s">
        <v>405</v>
      </c>
      <c r="L42" s="150" t="s">
        <v>744</v>
      </c>
    </row>
    <row r="43" spans="1:12" s="162" customFormat="1" ht="30.75" customHeight="1">
      <c r="A43" s="176">
        <v>39</v>
      </c>
      <c r="B43" s="89">
        <v>6</v>
      </c>
      <c r="C43" s="145" t="s">
        <v>473</v>
      </c>
      <c r="D43" s="146" t="s">
        <v>482</v>
      </c>
      <c r="E43" s="89" t="s">
        <v>408</v>
      </c>
      <c r="F43" s="147">
        <v>120</v>
      </c>
      <c r="G43" s="147">
        <v>117</v>
      </c>
      <c r="H43" s="143" t="s">
        <v>394</v>
      </c>
      <c r="I43" s="89" t="s">
        <v>395</v>
      </c>
      <c r="J43" s="89" t="s">
        <v>298</v>
      </c>
      <c r="K43" s="87" t="s">
        <v>405</v>
      </c>
      <c r="L43" s="150" t="s">
        <v>744</v>
      </c>
    </row>
    <row r="44" spans="1:12" s="162" customFormat="1" ht="30.75" customHeight="1">
      <c r="A44" s="176">
        <v>40</v>
      </c>
      <c r="B44" s="89">
        <v>6</v>
      </c>
      <c r="C44" s="145" t="s">
        <v>473</v>
      </c>
      <c r="D44" s="146" t="s">
        <v>483</v>
      </c>
      <c r="E44" s="89" t="s">
        <v>408</v>
      </c>
      <c r="F44" s="147">
        <v>355</v>
      </c>
      <c r="G44" s="147">
        <v>281</v>
      </c>
      <c r="H44" s="143" t="s">
        <v>394</v>
      </c>
      <c r="I44" s="89" t="s">
        <v>395</v>
      </c>
      <c r="J44" s="89" t="s">
        <v>298</v>
      </c>
      <c r="K44" s="87" t="s">
        <v>405</v>
      </c>
      <c r="L44" s="150" t="s">
        <v>744</v>
      </c>
    </row>
    <row r="45" spans="1:12" s="162" customFormat="1" ht="30.75" customHeight="1">
      <c r="A45" s="176">
        <v>41</v>
      </c>
      <c r="B45" s="89">
        <v>6</v>
      </c>
      <c r="C45" s="145" t="s">
        <v>491</v>
      </c>
      <c r="D45" s="146" t="s">
        <v>492</v>
      </c>
      <c r="E45" s="89" t="s">
        <v>408</v>
      </c>
      <c r="F45" s="147">
        <v>1068</v>
      </c>
      <c r="G45" s="147">
        <v>10</v>
      </c>
      <c r="H45" s="143" t="s">
        <v>402</v>
      </c>
      <c r="I45" s="87" t="s">
        <v>403</v>
      </c>
      <c r="J45" s="89" t="s">
        <v>298</v>
      </c>
      <c r="K45" s="87" t="s">
        <v>405</v>
      </c>
      <c r="L45" s="150" t="s">
        <v>743</v>
      </c>
    </row>
    <row r="46" spans="1:12" s="162" customFormat="1" ht="30.75" customHeight="1">
      <c r="A46" s="177">
        <v>42</v>
      </c>
      <c r="B46" s="29">
        <v>7</v>
      </c>
      <c r="C46" s="18" t="s">
        <v>399</v>
      </c>
      <c r="D46" s="47" t="s">
        <v>400</v>
      </c>
      <c r="E46" s="18" t="s">
        <v>401</v>
      </c>
      <c r="F46" s="46">
        <v>11413</v>
      </c>
      <c r="G46" s="46">
        <v>650</v>
      </c>
      <c r="H46" s="38" t="s">
        <v>402</v>
      </c>
      <c r="I46" s="18" t="s">
        <v>403</v>
      </c>
      <c r="J46" s="29" t="s">
        <v>404</v>
      </c>
      <c r="K46" s="18" t="s">
        <v>405</v>
      </c>
      <c r="L46" s="48"/>
    </row>
    <row r="47" spans="1:12" s="162" customFormat="1" ht="30.75" customHeight="1">
      <c r="A47" s="177">
        <v>43</v>
      </c>
      <c r="B47" s="29">
        <v>7</v>
      </c>
      <c r="C47" s="18" t="s">
        <v>435</v>
      </c>
      <c r="D47" s="47" t="s">
        <v>440</v>
      </c>
      <c r="E47" s="18" t="s">
        <v>140</v>
      </c>
      <c r="F47" s="46">
        <v>1053</v>
      </c>
      <c r="G47" s="46">
        <v>495</v>
      </c>
      <c r="H47" s="38" t="s">
        <v>437</v>
      </c>
      <c r="I47" s="18" t="s">
        <v>395</v>
      </c>
      <c r="J47" s="29" t="s">
        <v>109</v>
      </c>
      <c r="K47" s="18" t="s">
        <v>396</v>
      </c>
      <c r="L47" s="48"/>
    </row>
    <row r="48" spans="1:12" s="162" customFormat="1" ht="30.75" customHeight="1">
      <c r="A48" s="177">
        <v>44</v>
      </c>
      <c r="B48" s="29">
        <v>7</v>
      </c>
      <c r="C48" s="18" t="s">
        <v>435</v>
      </c>
      <c r="D48" s="47" t="s">
        <v>441</v>
      </c>
      <c r="E48" s="18" t="s">
        <v>140</v>
      </c>
      <c r="F48" s="46">
        <v>386</v>
      </c>
      <c r="G48" s="46">
        <v>182</v>
      </c>
      <c r="H48" s="38" t="s">
        <v>437</v>
      </c>
      <c r="I48" s="18" t="s">
        <v>395</v>
      </c>
      <c r="J48" s="29" t="s">
        <v>109</v>
      </c>
      <c r="K48" s="18" t="s">
        <v>396</v>
      </c>
      <c r="L48" s="48"/>
    </row>
    <row r="49" spans="1:12" s="162" customFormat="1" ht="30.75" customHeight="1">
      <c r="A49" s="177">
        <v>45</v>
      </c>
      <c r="B49" s="29">
        <v>7</v>
      </c>
      <c r="C49" s="18" t="s">
        <v>435</v>
      </c>
      <c r="D49" s="47" t="s">
        <v>442</v>
      </c>
      <c r="E49" s="18" t="s">
        <v>140</v>
      </c>
      <c r="F49" s="46">
        <v>930</v>
      </c>
      <c r="G49" s="46">
        <v>632</v>
      </c>
      <c r="H49" s="38" t="s">
        <v>437</v>
      </c>
      <c r="I49" s="18" t="s">
        <v>395</v>
      </c>
      <c r="J49" s="29" t="s">
        <v>109</v>
      </c>
      <c r="K49" s="18" t="s">
        <v>396</v>
      </c>
      <c r="L49" s="48"/>
    </row>
    <row r="50" spans="1:12" s="162" customFormat="1" ht="30.75" customHeight="1">
      <c r="A50" s="177">
        <v>46</v>
      </c>
      <c r="B50" s="29">
        <v>7</v>
      </c>
      <c r="C50" s="18" t="s">
        <v>128</v>
      </c>
      <c r="D50" s="47" t="s">
        <v>129</v>
      </c>
      <c r="E50" s="18" t="s">
        <v>140</v>
      </c>
      <c r="F50" s="46">
        <v>7350</v>
      </c>
      <c r="G50" s="46">
        <v>6450</v>
      </c>
      <c r="H50" s="38" t="s">
        <v>85</v>
      </c>
      <c r="I50" s="18" t="s">
        <v>125</v>
      </c>
      <c r="J50" s="29" t="s">
        <v>109</v>
      </c>
      <c r="K50" s="18" t="s">
        <v>396</v>
      </c>
      <c r="L50" s="48"/>
    </row>
    <row r="51" spans="1:12" s="162" customFormat="1" ht="30.75" customHeight="1">
      <c r="A51" s="177">
        <v>47</v>
      </c>
      <c r="B51" s="29">
        <v>7</v>
      </c>
      <c r="C51" s="18" t="s">
        <v>128</v>
      </c>
      <c r="D51" s="47" t="s">
        <v>130</v>
      </c>
      <c r="E51" s="18" t="s">
        <v>140</v>
      </c>
      <c r="F51" s="46">
        <v>740</v>
      </c>
      <c r="G51" s="46">
        <v>600</v>
      </c>
      <c r="H51" s="38" t="s">
        <v>85</v>
      </c>
      <c r="I51" s="18" t="s">
        <v>125</v>
      </c>
      <c r="J51" s="29" t="s">
        <v>109</v>
      </c>
      <c r="K51" s="18" t="s">
        <v>396</v>
      </c>
      <c r="L51" s="48"/>
    </row>
    <row r="52" spans="1:12" s="162" customFormat="1" ht="30.75" customHeight="1">
      <c r="A52" s="177">
        <v>48</v>
      </c>
      <c r="B52" s="29">
        <v>7</v>
      </c>
      <c r="C52" s="18" t="s">
        <v>128</v>
      </c>
      <c r="D52" s="47" t="s">
        <v>131</v>
      </c>
      <c r="E52" s="18" t="s">
        <v>140</v>
      </c>
      <c r="F52" s="46">
        <v>5200</v>
      </c>
      <c r="G52" s="46">
        <v>4700</v>
      </c>
      <c r="H52" s="38" t="s">
        <v>85</v>
      </c>
      <c r="I52" s="18" t="s">
        <v>125</v>
      </c>
      <c r="J52" s="29" t="s">
        <v>109</v>
      </c>
      <c r="K52" s="18" t="s">
        <v>396</v>
      </c>
      <c r="L52" s="48"/>
    </row>
    <row r="53" spans="1:12" s="161" customFormat="1" ht="22.5">
      <c r="A53" s="177">
        <v>49</v>
      </c>
      <c r="B53" s="29">
        <v>7</v>
      </c>
      <c r="C53" s="18" t="s">
        <v>128</v>
      </c>
      <c r="D53" s="47" t="s">
        <v>448</v>
      </c>
      <c r="E53" s="18" t="s">
        <v>140</v>
      </c>
      <c r="F53" s="46">
        <v>77</v>
      </c>
      <c r="G53" s="46">
        <v>50</v>
      </c>
      <c r="H53" s="38" t="s">
        <v>437</v>
      </c>
      <c r="I53" s="18" t="s">
        <v>449</v>
      </c>
      <c r="J53" s="29" t="s">
        <v>109</v>
      </c>
      <c r="K53" s="18" t="s">
        <v>396</v>
      </c>
      <c r="L53" s="48"/>
    </row>
    <row r="54" spans="1:12" s="162" customFormat="1" ht="30.75" customHeight="1">
      <c r="A54" s="177">
        <v>50</v>
      </c>
      <c r="B54" s="29">
        <v>7</v>
      </c>
      <c r="C54" s="9" t="s">
        <v>461</v>
      </c>
      <c r="D54" s="291" t="s">
        <v>462</v>
      </c>
      <c r="E54" s="294" t="s">
        <v>408</v>
      </c>
      <c r="F54" s="295">
        <v>360</v>
      </c>
      <c r="G54" s="298">
        <v>360</v>
      </c>
      <c r="H54" s="38" t="s">
        <v>394</v>
      </c>
      <c r="I54" s="181" t="s">
        <v>461</v>
      </c>
      <c r="J54" s="181" t="s">
        <v>463</v>
      </c>
      <c r="K54" s="182" t="s">
        <v>350</v>
      </c>
      <c r="L54" s="48"/>
    </row>
    <row r="55" spans="1:12" s="162" customFormat="1" ht="38.25" customHeight="1">
      <c r="A55" s="177">
        <v>51</v>
      </c>
      <c r="B55" s="183">
        <v>7</v>
      </c>
      <c r="C55" s="184" t="s">
        <v>476</v>
      </c>
      <c r="D55" s="184" t="s">
        <v>477</v>
      </c>
      <c r="E55" s="184" t="s">
        <v>478</v>
      </c>
      <c r="F55" s="46">
        <v>3200</v>
      </c>
      <c r="G55" s="46">
        <v>3200</v>
      </c>
      <c r="H55" s="38" t="s">
        <v>394</v>
      </c>
      <c r="I55" s="184" t="s">
        <v>395</v>
      </c>
      <c r="J55" s="183" t="s">
        <v>479</v>
      </c>
      <c r="K55" s="184" t="s">
        <v>480</v>
      </c>
      <c r="L55" s="48"/>
    </row>
    <row r="56" spans="1:12" s="162" customFormat="1" ht="30.75" customHeight="1">
      <c r="A56" s="177">
        <v>52</v>
      </c>
      <c r="B56" s="29">
        <v>7</v>
      </c>
      <c r="C56" s="18" t="s">
        <v>128</v>
      </c>
      <c r="D56" s="30" t="s">
        <v>137</v>
      </c>
      <c r="E56" s="20" t="s">
        <v>140</v>
      </c>
      <c r="F56" s="21">
        <v>450</v>
      </c>
      <c r="G56" s="21">
        <v>300</v>
      </c>
      <c r="H56" s="31" t="s">
        <v>85</v>
      </c>
      <c r="I56" s="20" t="s">
        <v>125</v>
      </c>
      <c r="J56" s="22" t="s">
        <v>109</v>
      </c>
      <c r="K56" s="20" t="s">
        <v>484</v>
      </c>
      <c r="L56" s="185"/>
    </row>
    <row r="57" spans="1:12" s="162" customFormat="1" ht="30.75" customHeight="1">
      <c r="A57" s="177">
        <v>53</v>
      </c>
      <c r="B57" s="29">
        <v>7</v>
      </c>
      <c r="C57" s="18" t="s">
        <v>485</v>
      </c>
      <c r="D57" s="30" t="s">
        <v>486</v>
      </c>
      <c r="E57" s="20" t="s">
        <v>408</v>
      </c>
      <c r="F57" s="21">
        <f>134957.13/1000</f>
        <v>134.95713</v>
      </c>
      <c r="G57" s="21">
        <f>+F57</f>
        <v>134.95713</v>
      </c>
      <c r="H57" s="31" t="s">
        <v>394</v>
      </c>
      <c r="I57" s="20" t="s">
        <v>125</v>
      </c>
      <c r="J57" s="22" t="s">
        <v>404</v>
      </c>
      <c r="K57" s="20" t="s">
        <v>405</v>
      </c>
      <c r="L57" s="185"/>
    </row>
    <row r="58" spans="1:12" s="162" customFormat="1" ht="30.75" customHeight="1">
      <c r="A58" s="177">
        <v>54</v>
      </c>
      <c r="B58" s="29">
        <v>7</v>
      </c>
      <c r="C58" s="18" t="s">
        <v>485</v>
      </c>
      <c r="D58" s="30" t="s">
        <v>487</v>
      </c>
      <c r="E58" s="20" t="s">
        <v>467</v>
      </c>
      <c r="F58" s="21">
        <f>89784.9/1000</f>
        <v>89.7849</v>
      </c>
      <c r="G58" s="21">
        <f>+F58</f>
        <v>89.7849</v>
      </c>
      <c r="H58" s="31" t="s">
        <v>394</v>
      </c>
      <c r="I58" s="20" t="s">
        <v>125</v>
      </c>
      <c r="J58" s="22" t="s">
        <v>404</v>
      </c>
      <c r="K58" s="20" t="s">
        <v>405</v>
      </c>
      <c r="L58" s="185"/>
    </row>
    <row r="59" spans="1:12" s="162" customFormat="1" ht="30.75" customHeight="1">
      <c r="A59" s="177">
        <v>55</v>
      </c>
      <c r="B59" s="29">
        <v>7</v>
      </c>
      <c r="C59" s="18" t="s">
        <v>488</v>
      </c>
      <c r="D59" s="30" t="s">
        <v>489</v>
      </c>
      <c r="E59" s="20" t="s">
        <v>408</v>
      </c>
      <c r="F59" s="21">
        <f>296465.500805/1000</f>
        <v>296.46550080500003</v>
      </c>
      <c r="G59" s="21">
        <f>+F59</f>
        <v>296.46550080500003</v>
      </c>
      <c r="H59" s="31" t="s">
        <v>394</v>
      </c>
      <c r="I59" s="20" t="s">
        <v>125</v>
      </c>
      <c r="J59" s="22" t="s">
        <v>404</v>
      </c>
      <c r="K59" s="20" t="s">
        <v>405</v>
      </c>
      <c r="L59" s="185"/>
    </row>
    <row r="60" spans="1:12" s="162" customFormat="1" ht="37.5" customHeight="1">
      <c r="A60" s="177">
        <v>56</v>
      </c>
      <c r="B60" s="29">
        <v>7</v>
      </c>
      <c r="C60" s="18" t="s">
        <v>490</v>
      </c>
      <c r="D60" s="30" t="s">
        <v>138</v>
      </c>
      <c r="E60" s="20" t="s">
        <v>408</v>
      </c>
      <c r="F60" s="21">
        <f>157052.3283/1000</f>
        <v>157.0523283</v>
      </c>
      <c r="G60" s="21">
        <f>+F60</f>
        <v>157.0523283</v>
      </c>
      <c r="H60" s="31" t="s">
        <v>394</v>
      </c>
      <c r="I60" s="20" t="s">
        <v>125</v>
      </c>
      <c r="J60" s="22" t="s">
        <v>404</v>
      </c>
      <c r="K60" s="20" t="s">
        <v>405</v>
      </c>
      <c r="L60" s="185"/>
    </row>
    <row r="61" spans="1:12" s="162" customFormat="1" ht="30.75" customHeight="1">
      <c r="A61" s="177">
        <v>57</v>
      </c>
      <c r="B61" s="22">
        <v>7</v>
      </c>
      <c r="C61" s="32" t="s">
        <v>491</v>
      </c>
      <c r="D61" s="33" t="s">
        <v>493</v>
      </c>
      <c r="E61" s="29" t="s">
        <v>408</v>
      </c>
      <c r="F61" s="34">
        <v>1886</v>
      </c>
      <c r="G61" s="34">
        <v>100</v>
      </c>
      <c r="H61" s="22" t="s">
        <v>437</v>
      </c>
      <c r="I61" s="22" t="s">
        <v>449</v>
      </c>
      <c r="J61" s="22" t="s">
        <v>298</v>
      </c>
      <c r="K61" s="20" t="s">
        <v>405</v>
      </c>
      <c r="L61" s="185"/>
    </row>
    <row r="62" spans="1:12" s="162" customFormat="1" ht="30.75" customHeight="1">
      <c r="A62" s="177">
        <v>58</v>
      </c>
      <c r="B62" s="22">
        <v>7</v>
      </c>
      <c r="C62" s="32" t="s">
        <v>491</v>
      </c>
      <c r="D62" s="33" t="s">
        <v>494</v>
      </c>
      <c r="E62" s="29" t="s">
        <v>408</v>
      </c>
      <c r="F62" s="34">
        <v>1555</v>
      </c>
      <c r="G62" s="34">
        <v>100</v>
      </c>
      <c r="H62" s="22" t="s">
        <v>437</v>
      </c>
      <c r="I62" s="22" t="s">
        <v>449</v>
      </c>
      <c r="J62" s="22" t="s">
        <v>298</v>
      </c>
      <c r="K62" s="20" t="s">
        <v>405</v>
      </c>
      <c r="L62" s="185"/>
    </row>
    <row r="63" spans="1:12" s="162" customFormat="1" ht="30.75" customHeight="1">
      <c r="A63" s="177">
        <v>59</v>
      </c>
      <c r="B63" s="22">
        <v>7</v>
      </c>
      <c r="C63" s="32" t="s">
        <v>491</v>
      </c>
      <c r="D63" s="33" t="s">
        <v>495</v>
      </c>
      <c r="E63" s="29" t="s">
        <v>408</v>
      </c>
      <c r="F63" s="34">
        <v>159</v>
      </c>
      <c r="G63" s="34">
        <v>10</v>
      </c>
      <c r="H63" s="22" t="s">
        <v>437</v>
      </c>
      <c r="I63" s="22" t="s">
        <v>449</v>
      </c>
      <c r="J63" s="22" t="s">
        <v>298</v>
      </c>
      <c r="K63" s="20" t="s">
        <v>405</v>
      </c>
      <c r="L63" s="185"/>
    </row>
    <row r="64" spans="1:12" s="162" customFormat="1" ht="30.75" customHeight="1">
      <c r="A64" s="177">
        <v>60</v>
      </c>
      <c r="B64" s="22">
        <v>7</v>
      </c>
      <c r="C64" s="32" t="s">
        <v>491</v>
      </c>
      <c r="D64" s="33" t="s">
        <v>496</v>
      </c>
      <c r="E64" s="29" t="s">
        <v>408</v>
      </c>
      <c r="F64" s="34">
        <v>398</v>
      </c>
      <c r="G64" s="34">
        <v>10</v>
      </c>
      <c r="H64" s="22" t="s">
        <v>437</v>
      </c>
      <c r="I64" s="22" t="s">
        <v>449</v>
      </c>
      <c r="J64" s="22" t="s">
        <v>298</v>
      </c>
      <c r="K64" s="20" t="s">
        <v>405</v>
      </c>
      <c r="L64" s="185"/>
    </row>
    <row r="65" spans="1:12" s="162" customFormat="1" ht="30.75" customHeight="1">
      <c r="A65" s="177">
        <v>61</v>
      </c>
      <c r="B65" s="22">
        <v>7</v>
      </c>
      <c r="C65" s="32" t="s">
        <v>491</v>
      </c>
      <c r="D65" s="33" t="s">
        <v>497</v>
      </c>
      <c r="E65" s="29" t="s">
        <v>408</v>
      </c>
      <c r="F65" s="34">
        <v>301</v>
      </c>
      <c r="G65" s="34">
        <v>10</v>
      </c>
      <c r="H65" s="22" t="s">
        <v>437</v>
      </c>
      <c r="I65" s="22" t="s">
        <v>449</v>
      </c>
      <c r="J65" s="22" t="s">
        <v>298</v>
      </c>
      <c r="K65" s="20" t="s">
        <v>405</v>
      </c>
      <c r="L65" s="185"/>
    </row>
    <row r="66" spans="1:12" s="162" customFormat="1" ht="30.75" customHeight="1" thickBot="1">
      <c r="A66" s="193">
        <v>62</v>
      </c>
      <c r="B66" s="194">
        <v>7</v>
      </c>
      <c r="C66" s="328" t="s">
        <v>491</v>
      </c>
      <c r="D66" s="329" t="s">
        <v>498</v>
      </c>
      <c r="E66" s="288" t="s">
        <v>408</v>
      </c>
      <c r="F66" s="330">
        <v>8423</v>
      </c>
      <c r="G66" s="330">
        <v>100</v>
      </c>
      <c r="H66" s="194" t="s">
        <v>437</v>
      </c>
      <c r="I66" s="194" t="s">
        <v>449</v>
      </c>
      <c r="J66" s="194" t="s">
        <v>298</v>
      </c>
      <c r="K66" s="331" t="s">
        <v>405</v>
      </c>
      <c r="L66" s="332"/>
    </row>
    <row r="67" spans="1:12" s="162" customFormat="1" ht="30.75" customHeight="1">
      <c r="A67" s="321">
        <v>63</v>
      </c>
      <c r="B67" s="322">
        <v>7</v>
      </c>
      <c r="C67" s="323" t="s">
        <v>491</v>
      </c>
      <c r="D67" s="324" t="s">
        <v>499</v>
      </c>
      <c r="E67" s="322" t="s">
        <v>500</v>
      </c>
      <c r="F67" s="325">
        <v>2463</v>
      </c>
      <c r="G67" s="325">
        <v>10</v>
      </c>
      <c r="H67" s="322" t="s">
        <v>437</v>
      </c>
      <c r="I67" s="322" t="s">
        <v>449</v>
      </c>
      <c r="J67" s="322" t="s">
        <v>298</v>
      </c>
      <c r="K67" s="326" t="s">
        <v>405</v>
      </c>
      <c r="L67" s="327"/>
    </row>
    <row r="68" spans="1:12" s="161" customFormat="1" ht="30.75" customHeight="1">
      <c r="A68" s="177">
        <v>64</v>
      </c>
      <c r="B68" s="29">
        <v>7</v>
      </c>
      <c r="C68" s="18" t="s">
        <v>399</v>
      </c>
      <c r="D68" s="47" t="s">
        <v>503</v>
      </c>
      <c r="E68" s="18" t="s">
        <v>408</v>
      </c>
      <c r="F68" s="46">
        <v>18154</v>
      </c>
      <c r="G68" s="46">
        <v>800</v>
      </c>
      <c r="H68" s="38" t="s">
        <v>402</v>
      </c>
      <c r="I68" s="18" t="s">
        <v>403</v>
      </c>
      <c r="J68" s="29" t="s">
        <v>452</v>
      </c>
      <c r="K68" s="18" t="s">
        <v>396</v>
      </c>
      <c r="L68" s="53"/>
    </row>
    <row r="69" spans="1:12" s="161" customFormat="1" ht="30.75" customHeight="1">
      <c r="A69" s="177">
        <v>65</v>
      </c>
      <c r="B69" s="29">
        <v>7</v>
      </c>
      <c r="C69" s="18" t="s">
        <v>399</v>
      </c>
      <c r="D69" s="47" t="s">
        <v>504</v>
      </c>
      <c r="E69" s="18" t="s">
        <v>140</v>
      </c>
      <c r="F69" s="46">
        <v>6067</v>
      </c>
      <c r="G69" s="46">
        <v>1000</v>
      </c>
      <c r="H69" s="38" t="s">
        <v>402</v>
      </c>
      <c r="I69" s="18" t="s">
        <v>126</v>
      </c>
      <c r="J69" s="29" t="s">
        <v>109</v>
      </c>
      <c r="K69" s="18" t="s">
        <v>396</v>
      </c>
      <c r="L69" s="186"/>
    </row>
    <row r="70" spans="1:12" s="162" customFormat="1" ht="30.75" customHeight="1">
      <c r="A70" s="177">
        <v>66</v>
      </c>
      <c r="B70" s="29">
        <v>7</v>
      </c>
      <c r="C70" s="18" t="s">
        <v>399</v>
      </c>
      <c r="D70" s="47" t="s">
        <v>513</v>
      </c>
      <c r="E70" s="18" t="s">
        <v>140</v>
      </c>
      <c r="F70" s="46">
        <v>5250</v>
      </c>
      <c r="G70" s="46">
        <v>10</v>
      </c>
      <c r="H70" s="38" t="s">
        <v>402</v>
      </c>
      <c r="I70" s="18" t="s">
        <v>126</v>
      </c>
      <c r="J70" s="29" t="s">
        <v>109</v>
      </c>
      <c r="K70" s="18" t="s">
        <v>396</v>
      </c>
      <c r="L70" s="186"/>
    </row>
    <row r="71" spans="1:12" s="162" customFormat="1" ht="30.75" customHeight="1">
      <c r="A71" s="177">
        <v>67</v>
      </c>
      <c r="B71" s="29">
        <v>7</v>
      </c>
      <c r="C71" s="18" t="s">
        <v>561</v>
      </c>
      <c r="D71" s="47" t="s">
        <v>562</v>
      </c>
      <c r="E71" s="188" t="s">
        <v>563</v>
      </c>
      <c r="F71" s="38">
        <v>50</v>
      </c>
      <c r="G71" s="38">
        <v>50</v>
      </c>
      <c r="H71" s="38" t="s">
        <v>564</v>
      </c>
      <c r="I71" s="18" t="s">
        <v>565</v>
      </c>
      <c r="J71" s="29" t="s">
        <v>566</v>
      </c>
      <c r="K71" s="189" t="s">
        <v>567</v>
      </c>
      <c r="L71" s="190" t="s">
        <v>540</v>
      </c>
    </row>
    <row r="72" spans="1:12" s="1" customFormat="1" ht="30.75" customHeight="1">
      <c r="A72" s="177">
        <v>68</v>
      </c>
      <c r="B72" s="22">
        <v>7</v>
      </c>
      <c r="C72" s="188" t="s">
        <v>568</v>
      </c>
      <c r="D72" s="191" t="s">
        <v>569</v>
      </c>
      <c r="E72" s="188" t="s">
        <v>563</v>
      </c>
      <c r="F72" s="192">
        <v>492</v>
      </c>
      <c r="G72" s="192">
        <v>492</v>
      </c>
      <c r="H72" s="188" t="s">
        <v>564</v>
      </c>
      <c r="I72" s="188" t="s">
        <v>565</v>
      </c>
      <c r="J72" s="188" t="s">
        <v>566</v>
      </c>
      <c r="K72" s="189" t="s">
        <v>567</v>
      </c>
      <c r="L72" s="190" t="s">
        <v>540</v>
      </c>
    </row>
    <row r="73" spans="1:12" s="161" customFormat="1" ht="30.75" customHeight="1">
      <c r="A73" s="177">
        <v>69</v>
      </c>
      <c r="B73" s="29">
        <v>8</v>
      </c>
      <c r="C73" s="18" t="s">
        <v>435</v>
      </c>
      <c r="D73" s="30" t="s">
        <v>501</v>
      </c>
      <c r="E73" s="20" t="s">
        <v>140</v>
      </c>
      <c r="F73" s="21">
        <v>166</v>
      </c>
      <c r="G73" s="21">
        <v>78</v>
      </c>
      <c r="H73" s="31" t="s">
        <v>437</v>
      </c>
      <c r="I73" s="20" t="s">
        <v>395</v>
      </c>
      <c r="J73" s="22" t="s">
        <v>109</v>
      </c>
      <c r="K73" s="18" t="s">
        <v>396</v>
      </c>
      <c r="L73" s="185"/>
    </row>
    <row r="74" spans="1:12" s="161" customFormat="1" ht="30.75" customHeight="1">
      <c r="A74" s="177">
        <v>70</v>
      </c>
      <c r="B74" s="29">
        <v>8</v>
      </c>
      <c r="C74" s="18" t="s">
        <v>435</v>
      </c>
      <c r="D74" s="47" t="s">
        <v>502</v>
      </c>
      <c r="E74" s="18" t="s">
        <v>140</v>
      </c>
      <c r="F74" s="46">
        <v>218</v>
      </c>
      <c r="G74" s="46">
        <v>70</v>
      </c>
      <c r="H74" s="38" t="s">
        <v>437</v>
      </c>
      <c r="I74" s="18" t="s">
        <v>395</v>
      </c>
      <c r="J74" s="29" t="s">
        <v>109</v>
      </c>
      <c r="K74" s="18" t="s">
        <v>396</v>
      </c>
      <c r="L74" s="186"/>
    </row>
    <row r="75" spans="1:12" s="161" customFormat="1" ht="30.75" customHeight="1">
      <c r="A75" s="177">
        <v>71</v>
      </c>
      <c r="B75" s="29">
        <v>8</v>
      </c>
      <c r="C75" s="18" t="s">
        <v>505</v>
      </c>
      <c r="D75" s="30" t="s">
        <v>506</v>
      </c>
      <c r="E75" s="20" t="s">
        <v>467</v>
      </c>
      <c r="F75" s="21">
        <f>2160000/1000</f>
        <v>2160</v>
      </c>
      <c r="G75" s="21">
        <f>+F75</f>
        <v>2160</v>
      </c>
      <c r="H75" s="31" t="s">
        <v>394</v>
      </c>
      <c r="I75" s="20" t="s">
        <v>125</v>
      </c>
      <c r="J75" s="22" t="s">
        <v>404</v>
      </c>
      <c r="K75" s="20" t="s">
        <v>405</v>
      </c>
      <c r="L75" s="185"/>
    </row>
    <row r="76" spans="1:12" s="161" customFormat="1" ht="30.75" customHeight="1">
      <c r="A76" s="177">
        <v>72</v>
      </c>
      <c r="B76" s="29">
        <v>8</v>
      </c>
      <c r="C76" s="18" t="s">
        <v>399</v>
      </c>
      <c r="D76" s="47" t="s">
        <v>512</v>
      </c>
      <c r="E76" s="18" t="s">
        <v>140</v>
      </c>
      <c r="F76" s="46">
        <v>2747</v>
      </c>
      <c r="G76" s="46">
        <v>150</v>
      </c>
      <c r="H76" s="38" t="s">
        <v>402</v>
      </c>
      <c r="I76" s="18" t="s">
        <v>126</v>
      </c>
      <c r="J76" s="29" t="s">
        <v>109</v>
      </c>
      <c r="K76" s="18" t="s">
        <v>396</v>
      </c>
      <c r="L76" s="186"/>
    </row>
    <row r="77" spans="1:12" s="162" customFormat="1" ht="30.75" customHeight="1">
      <c r="A77" s="177">
        <v>73</v>
      </c>
      <c r="B77" s="29">
        <v>8</v>
      </c>
      <c r="C77" s="18" t="s">
        <v>527</v>
      </c>
      <c r="D77" s="47" t="s">
        <v>539</v>
      </c>
      <c r="E77" s="18" t="s">
        <v>140</v>
      </c>
      <c r="F77" s="46">
        <v>7155</v>
      </c>
      <c r="G77" s="46">
        <v>190</v>
      </c>
      <c r="H77" s="38" t="s">
        <v>524</v>
      </c>
      <c r="I77" s="18" t="s">
        <v>525</v>
      </c>
      <c r="J77" s="29" t="s">
        <v>109</v>
      </c>
      <c r="K77" s="18" t="s">
        <v>521</v>
      </c>
      <c r="L77" s="55" t="s">
        <v>540</v>
      </c>
    </row>
    <row r="78" spans="1:12" s="162" customFormat="1" ht="30.75" customHeight="1">
      <c r="A78" s="177">
        <v>74</v>
      </c>
      <c r="B78" s="29">
        <v>8</v>
      </c>
      <c r="C78" s="18" t="s">
        <v>527</v>
      </c>
      <c r="D78" s="47" t="s">
        <v>541</v>
      </c>
      <c r="E78" s="18" t="s">
        <v>542</v>
      </c>
      <c r="F78" s="46">
        <v>1545</v>
      </c>
      <c r="G78" s="46">
        <v>10</v>
      </c>
      <c r="H78" s="38" t="s">
        <v>524</v>
      </c>
      <c r="I78" s="18" t="s">
        <v>525</v>
      </c>
      <c r="J78" s="29" t="s">
        <v>109</v>
      </c>
      <c r="K78" s="18" t="s">
        <v>521</v>
      </c>
      <c r="L78" s="55" t="s">
        <v>540</v>
      </c>
    </row>
    <row r="79" spans="1:12" s="161" customFormat="1" ht="30.75" customHeight="1">
      <c r="A79" s="177">
        <v>75</v>
      </c>
      <c r="B79" s="29">
        <v>8</v>
      </c>
      <c r="C79" s="18" t="s">
        <v>527</v>
      </c>
      <c r="D79" s="47" t="s">
        <v>543</v>
      </c>
      <c r="E79" s="18" t="s">
        <v>140</v>
      </c>
      <c r="F79" s="46">
        <v>2116</v>
      </c>
      <c r="G79" s="46">
        <v>150</v>
      </c>
      <c r="H79" s="38" t="s">
        <v>520</v>
      </c>
      <c r="I79" s="18" t="s">
        <v>126</v>
      </c>
      <c r="J79" s="29" t="s">
        <v>109</v>
      </c>
      <c r="K79" s="18" t="s">
        <v>521</v>
      </c>
      <c r="L79" s="55" t="s">
        <v>540</v>
      </c>
    </row>
    <row r="80" spans="1:12" s="187" customFormat="1" ht="29.25" customHeight="1">
      <c r="A80" s="177">
        <v>76</v>
      </c>
      <c r="B80" s="29">
        <v>8</v>
      </c>
      <c r="C80" s="18" t="s">
        <v>527</v>
      </c>
      <c r="D80" s="47" t="s">
        <v>544</v>
      </c>
      <c r="E80" s="18" t="s">
        <v>140</v>
      </c>
      <c r="F80" s="46">
        <v>3033</v>
      </c>
      <c r="G80" s="46">
        <v>265</v>
      </c>
      <c r="H80" s="38" t="s">
        <v>520</v>
      </c>
      <c r="I80" s="18" t="s">
        <v>126</v>
      </c>
      <c r="J80" s="29" t="s">
        <v>109</v>
      </c>
      <c r="K80" s="18" t="s">
        <v>521</v>
      </c>
      <c r="L80" s="55" t="s">
        <v>540</v>
      </c>
    </row>
    <row r="81" spans="1:12" s="187" customFormat="1" ht="29.25" customHeight="1">
      <c r="A81" s="177">
        <v>77</v>
      </c>
      <c r="B81" s="22">
        <v>8</v>
      </c>
      <c r="C81" s="189" t="s">
        <v>0</v>
      </c>
      <c r="D81" s="191" t="s">
        <v>1</v>
      </c>
      <c r="E81" s="188" t="s">
        <v>141</v>
      </c>
      <c r="F81" s="192">
        <v>246</v>
      </c>
      <c r="G81" s="192">
        <v>246</v>
      </c>
      <c r="H81" s="188" t="s">
        <v>2</v>
      </c>
      <c r="I81" s="188" t="s">
        <v>125</v>
      </c>
      <c r="J81" s="188" t="s">
        <v>110</v>
      </c>
      <c r="K81" s="189" t="s">
        <v>3</v>
      </c>
      <c r="L81" s="190" t="s">
        <v>540</v>
      </c>
    </row>
    <row r="82" spans="1:12" s="187" customFormat="1" ht="29.25" customHeight="1">
      <c r="A82" s="177">
        <v>78</v>
      </c>
      <c r="B82" s="22">
        <v>8</v>
      </c>
      <c r="C82" s="189" t="s">
        <v>0</v>
      </c>
      <c r="D82" s="191" t="s">
        <v>4</v>
      </c>
      <c r="E82" s="188" t="s">
        <v>570</v>
      </c>
      <c r="F82" s="192">
        <v>54</v>
      </c>
      <c r="G82" s="192">
        <v>54</v>
      </c>
      <c r="H82" s="188" t="s">
        <v>2</v>
      </c>
      <c r="I82" s="188" t="s">
        <v>125</v>
      </c>
      <c r="J82" s="188" t="s">
        <v>110</v>
      </c>
      <c r="K82" s="189" t="s">
        <v>3</v>
      </c>
      <c r="L82" s="190" t="s">
        <v>540</v>
      </c>
    </row>
    <row r="83" spans="1:12" s="187" customFormat="1" ht="29.25" customHeight="1">
      <c r="A83" s="177">
        <v>79</v>
      </c>
      <c r="B83" s="29">
        <v>9</v>
      </c>
      <c r="C83" s="18" t="s">
        <v>507</v>
      </c>
      <c r="D83" s="47" t="s">
        <v>508</v>
      </c>
      <c r="E83" s="18" t="s">
        <v>408</v>
      </c>
      <c r="F83" s="46">
        <v>1337</v>
      </c>
      <c r="G83" s="46">
        <v>134</v>
      </c>
      <c r="H83" s="38" t="s">
        <v>437</v>
      </c>
      <c r="I83" s="18" t="s">
        <v>395</v>
      </c>
      <c r="J83" s="29" t="s">
        <v>452</v>
      </c>
      <c r="K83" s="18" t="s">
        <v>396</v>
      </c>
      <c r="L83" s="186"/>
    </row>
    <row r="84" spans="1:12" s="187" customFormat="1" ht="29.25" customHeight="1">
      <c r="A84" s="177">
        <v>80</v>
      </c>
      <c r="B84" s="29">
        <v>9</v>
      </c>
      <c r="C84" s="18" t="s">
        <v>507</v>
      </c>
      <c r="D84" s="47" t="s">
        <v>509</v>
      </c>
      <c r="E84" s="18" t="s">
        <v>408</v>
      </c>
      <c r="F84" s="46">
        <v>130</v>
      </c>
      <c r="G84" s="46">
        <v>13</v>
      </c>
      <c r="H84" s="38" t="s">
        <v>437</v>
      </c>
      <c r="I84" s="18" t="s">
        <v>395</v>
      </c>
      <c r="J84" s="29" t="s">
        <v>452</v>
      </c>
      <c r="K84" s="18" t="s">
        <v>396</v>
      </c>
      <c r="L84" s="186"/>
    </row>
    <row r="85" spans="1:12" s="161" customFormat="1" ht="30.75" customHeight="1">
      <c r="A85" s="177">
        <v>81</v>
      </c>
      <c r="B85" s="29">
        <v>9</v>
      </c>
      <c r="C85" s="18" t="s">
        <v>399</v>
      </c>
      <c r="D85" s="47" t="s">
        <v>514</v>
      </c>
      <c r="E85" s="18" t="s">
        <v>140</v>
      </c>
      <c r="F85" s="46">
        <v>23900</v>
      </c>
      <c r="G85" s="46">
        <v>10</v>
      </c>
      <c r="H85" s="38" t="s">
        <v>402</v>
      </c>
      <c r="I85" s="18" t="s">
        <v>126</v>
      </c>
      <c r="J85" s="29" t="s">
        <v>109</v>
      </c>
      <c r="K85" s="18" t="s">
        <v>396</v>
      </c>
      <c r="L85" s="186"/>
    </row>
    <row r="86" spans="1:12" s="161" customFormat="1" ht="30.75" customHeight="1">
      <c r="A86" s="177">
        <v>82</v>
      </c>
      <c r="B86" s="36">
        <v>9</v>
      </c>
      <c r="C86" s="37" t="s">
        <v>399</v>
      </c>
      <c r="D86" s="292" t="s">
        <v>515</v>
      </c>
      <c r="E86" s="37" t="s">
        <v>140</v>
      </c>
      <c r="F86" s="296">
        <v>1455</v>
      </c>
      <c r="G86" s="296">
        <v>10</v>
      </c>
      <c r="H86" s="299" t="s">
        <v>402</v>
      </c>
      <c r="I86" s="37" t="s">
        <v>126</v>
      </c>
      <c r="J86" s="36" t="s">
        <v>109</v>
      </c>
      <c r="K86" s="37" t="s">
        <v>396</v>
      </c>
      <c r="L86" s="186"/>
    </row>
    <row r="87" spans="1:12" s="161" customFormat="1" ht="22.5">
      <c r="A87" s="177">
        <v>83</v>
      </c>
      <c r="B87" s="36">
        <v>9</v>
      </c>
      <c r="C87" s="37" t="s">
        <v>399</v>
      </c>
      <c r="D87" s="292" t="s">
        <v>516</v>
      </c>
      <c r="E87" s="18" t="s">
        <v>140</v>
      </c>
      <c r="F87" s="296">
        <v>6950</v>
      </c>
      <c r="G87" s="296">
        <v>418</v>
      </c>
      <c r="H87" s="299" t="s">
        <v>402</v>
      </c>
      <c r="I87" s="37" t="s">
        <v>126</v>
      </c>
      <c r="J87" s="36" t="s">
        <v>109</v>
      </c>
      <c r="K87" s="37" t="s">
        <v>396</v>
      </c>
      <c r="L87" s="301"/>
    </row>
    <row r="88" spans="1:12" s="161" customFormat="1" ht="30.75" customHeight="1">
      <c r="A88" s="177">
        <v>84</v>
      </c>
      <c r="B88" s="29">
        <v>9</v>
      </c>
      <c r="C88" s="18" t="s">
        <v>547</v>
      </c>
      <c r="D88" s="47" t="s">
        <v>548</v>
      </c>
      <c r="E88" s="18" t="s">
        <v>140</v>
      </c>
      <c r="F88" s="46">
        <v>1657</v>
      </c>
      <c r="G88" s="46">
        <v>100</v>
      </c>
      <c r="H88" s="38" t="s">
        <v>85</v>
      </c>
      <c r="I88" s="18" t="s">
        <v>125</v>
      </c>
      <c r="J88" s="29" t="s">
        <v>109</v>
      </c>
      <c r="K88" s="18" t="s">
        <v>521</v>
      </c>
      <c r="L88" s="55" t="s">
        <v>540</v>
      </c>
    </row>
    <row r="89" spans="1:12" s="161" customFormat="1" ht="30.75" customHeight="1">
      <c r="A89" s="177">
        <v>85</v>
      </c>
      <c r="B89" s="29">
        <v>9</v>
      </c>
      <c r="C89" s="18" t="s">
        <v>547</v>
      </c>
      <c r="D89" s="47" t="s">
        <v>549</v>
      </c>
      <c r="E89" s="18" t="s">
        <v>140</v>
      </c>
      <c r="F89" s="46">
        <v>424</v>
      </c>
      <c r="G89" s="46">
        <v>27</v>
      </c>
      <c r="H89" s="38" t="s">
        <v>85</v>
      </c>
      <c r="I89" s="18" t="s">
        <v>125</v>
      </c>
      <c r="J89" s="29" t="s">
        <v>109</v>
      </c>
      <c r="K89" s="18" t="s">
        <v>521</v>
      </c>
      <c r="L89" s="55" t="s">
        <v>540</v>
      </c>
    </row>
    <row r="90" spans="1:12" s="161" customFormat="1" ht="30.75" customHeight="1">
      <c r="A90" s="177">
        <v>86</v>
      </c>
      <c r="B90" s="29">
        <v>9</v>
      </c>
      <c r="C90" s="18" t="s">
        <v>547</v>
      </c>
      <c r="D90" s="47" t="s">
        <v>550</v>
      </c>
      <c r="E90" s="18" t="s">
        <v>140</v>
      </c>
      <c r="F90" s="46">
        <v>434</v>
      </c>
      <c r="G90" s="46">
        <v>2</v>
      </c>
      <c r="H90" s="38" t="s">
        <v>85</v>
      </c>
      <c r="I90" s="18" t="s">
        <v>125</v>
      </c>
      <c r="J90" s="29" t="s">
        <v>109</v>
      </c>
      <c r="K90" s="18" t="s">
        <v>521</v>
      </c>
      <c r="L90" s="55" t="s">
        <v>540</v>
      </c>
    </row>
    <row r="91" spans="1:12" s="161" customFormat="1" ht="30.75" customHeight="1">
      <c r="A91" s="177">
        <v>87</v>
      </c>
      <c r="B91" s="29">
        <v>10</v>
      </c>
      <c r="C91" s="18" t="s">
        <v>458</v>
      </c>
      <c r="D91" s="47" t="s">
        <v>459</v>
      </c>
      <c r="E91" s="29" t="s">
        <v>408</v>
      </c>
      <c r="F91" s="179">
        <v>3297</v>
      </c>
      <c r="G91" s="180">
        <v>3297</v>
      </c>
      <c r="H91" s="38" t="s">
        <v>394</v>
      </c>
      <c r="I91" s="18" t="s">
        <v>395</v>
      </c>
      <c r="J91" s="29" t="s">
        <v>456</v>
      </c>
      <c r="K91" s="18" t="s">
        <v>457</v>
      </c>
      <c r="L91" s="48"/>
    </row>
    <row r="92" spans="1:12" s="161" customFormat="1" ht="30.75" customHeight="1">
      <c r="A92" s="177">
        <v>88</v>
      </c>
      <c r="B92" s="29">
        <v>10</v>
      </c>
      <c r="C92" s="18" t="s">
        <v>458</v>
      </c>
      <c r="D92" s="47" t="s">
        <v>460</v>
      </c>
      <c r="E92" s="29" t="s">
        <v>408</v>
      </c>
      <c r="F92" s="179">
        <v>21595</v>
      </c>
      <c r="G92" s="180">
        <v>21595</v>
      </c>
      <c r="H92" s="38" t="s">
        <v>394</v>
      </c>
      <c r="I92" s="18" t="s">
        <v>395</v>
      </c>
      <c r="J92" s="29" t="s">
        <v>456</v>
      </c>
      <c r="K92" s="18" t="s">
        <v>457</v>
      </c>
      <c r="L92" s="48"/>
    </row>
    <row r="93" spans="1:12" s="161" customFormat="1" ht="30.75" customHeight="1">
      <c r="A93" s="177">
        <v>89</v>
      </c>
      <c r="B93" s="29">
        <v>10</v>
      </c>
      <c r="C93" s="18" t="s">
        <v>399</v>
      </c>
      <c r="D93" s="47" t="s">
        <v>510</v>
      </c>
      <c r="E93" s="38" t="s">
        <v>408</v>
      </c>
      <c r="F93" s="46">
        <v>5554</v>
      </c>
      <c r="G93" s="46">
        <v>10</v>
      </c>
      <c r="H93" s="38" t="s">
        <v>402</v>
      </c>
      <c r="I93" s="18" t="s">
        <v>126</v>
      </c>
      <c r="J93" s="29" t="s">
        <v>109</v>
      </c>
      <c r="K93" s="18" t="s">
        <v>396</v>
      </c>
      <c r="L93" s="186"/>
    </row>
    <row r="94" spans="1:12" s="161" customFormat="1" ht="30.75" customHeight="1">
      <c r="A94" s="177">
        <v>90</v>
      </c>
      <c r="B94" s="29">
        <v>10</v>
      </c>
      <c r="C94" s="18" t="s">
        <v>399</v>
      </c>
      <c r="D94" s="47" t="s">
        <v>511</v>
      </c>
      <c r="E94" s="18" t="s">
        <v>408</v>
      </c>
      <c r="F94" s="46">
        <v>2614</v>
      </c>
      <c r="G94" s="46">
        <v>10</v>
      </c>
      <c r="H94" s="38" t="s">
        <v>402</v>
      </c>
      <c r="I94" s="18" t="s">
        <v>126</v>
      </c>
      <c r="J94" s="29" t="s">
        <v>109</v>
      </c>
      <c r="K94" s="18" t="s">
        <v>396</v>
      </c>
      <c r="L94" s="186"/>
    </row>
    <row r="95" spans="1:12" s="161" customFormat="1" ht="30.75" customHeight="1">
      <c r="A95" s="177">
        <v>91</v>
      </c>
      <c r="B95" s="29">
        <v>10</v>
      </c>
      <c r="C95" s="18" t="s">
        <v>399</v>
      </c>
      <c r="D95" s="47" t="s">
        <v>517</v>
      </c>
      <c r="E95" s="18" t="s">
        <v>518</v>
      </c>
      <c r="F95" s="46" t="s">
        <v>519</v>
      </c>
      <c r="G95" s="46">
        <v>10</v>
      </c>
      <c r="H95" s="38" t="s">
        <v>520</v>
      </c>
      <c r="I95" s="18" t="s">
        <v>126</v>
      </c>
      <c r="J95" s="29" t="s">
        <v>109</v>
      </c>
      <c r="K95" s="18" t="s">
        <v>521</v>
      </c>
      <c r="L95" s="186"/>
    </row>
    <row r="96" spans="1:12" s="161" customFormat="1" ht="30.75" customHeight="1">
      <c r="A96" s="177">
        <v>92</v>
      </c>
      <c r="B96" s="29">
        <v>10</v>
      </c>
      <c r="C96" s="18" t="s">
        <v>522</v>
      </c>
      <c r="D96" s="30" t="s">
        <v>523</v>
      </c>
      <c r="E96" s="20" t="s">
        <v>140</v>
      </c>
      <c r="F96" s="21">
        <v>5734</v>
      </c>
      <c r="G96" s="21">
        <v>100</v>
      </c>
      <c r="H96" s="31" t="s">
        <v>524</v>
      </c>
      <c r="I96" s="20" t="s">
        <v>525</v>
      </c>
      <c r="J96" s="22" t="s">
        <v>109</v>
      </c>
      <c r="K96" s="20" t="s">
        <v>526</v>
      </c>
      <c r="L96" s="185"/>
    </row>
    <row r="97" spans="1:12" s="161" customFormat="1" ht="30.75" customHeight="1">
      <c r="A97" s="177">
        <v>93</v>
      </c>
      <c r="B97" s="29">
        <v>10</v>
      </c>
      <c r="C97" s="18" t="s">
        <v>527</v>
      </c>
      <c r="D97" s="30" t="s">
        <v>528</v>
      </c>
      <c r="E97" s="20" t="s">
        <v>529</v>
      </c>
      <c r="F97" s="21">
        <v>17660</v>
      </c>
      <c r="G97" s="21">
        <v>500</v>
      </c>
      <c r="H97" s="31" t="s">
        <v>520</v>
      </c>
      <c r="I97" s="20" t="s">
        <v>530</v>
      </c>
      <c r="J97" s="22" t="s">
        <v>531</v>
      </c>
      <c r="K97" s="20" t="s">
        <v>532</v>
      </c>
      <c r="L97" s="185"/>
    </row>
    <row r="98" spans="1:12" s="161" customFormat="1" ht="30.75" customHeight="1" thickBot="1">
      <c r="A98" s="193">
        <v>94</v>
      </c>
      <c r="B98" s="288">
        <v>10</v>
      </c>
      <c r="C98" s="290" t="s">
        <v>139</v>
      </c>
      <c r="D98" s="336" t="s">
        <v>533</v>
      </c>
      <c r="E98" s="288" t="s">
        <v>534</v>
      </c>
      <c r="F98" s="337">
        <v>20000</v>
      </c>
      <c r="G98" s="337">
        <v>400</v>
      </c>
      <c r="H98" s="338" t="s">
        <v>520</v>
      </c>
      <c r="I98" s="331" t="s">
        <v>530</v>
      </c>
      <c r="J98" s="194" t="s">
        <v>535</v>
      </c>
      <c r="K98" s="331" t="s">
        <v>532</v>
      </c>
      <c r="L98" s="332"/>
    </row>
    <row r="99" spans="1:12" s="161" customFormat="1" ht="30.75" customHeight="1">
      <c r="A99" s="321">
        <v>95</v>
      </c>
      <c r="B99" s="333">
        <v>10</v>
      </c>
      <c r="C99" s="334" t="s">
        <v>536</v>
      </c>
      <c r="D99" s="326" t="s">
        <v>537</v>
      </c>
      <c r="E99" s="334" t="s">
        <v>538</v>
      </c>
      <c r="F99" s="335">
        <v>36534</v>
      </c>
      <c r="G99" s="335">
        <v>1000</v>
      </c>
      <c r="H99" s="335" t="s">
        <v>520</v>
      </c>
      <c r="I99" s="326" t="s">
        <v>530</v>
      </c>
      <c r="J99" s="322" t="s">
        <v>535</v>
      </c>
      <c r="K99" s="326" t="s">
        <v>532</v>
      </c>
      <c r="L99" s="327"/>
    </row>
    <row r="100" spans="1:12" s="161" customFormat="1" ht="30.75" customHeight="1">
      <c r="A100" s="177">
        <v>96</v>
      </c>
      <c r="B100" s="29">
        <v>10</v>
      </c>
      <c r="C100" s="18" t="s">
        <v>341</v>
      </c>
      <c r="D100" s="47" t="s">
        <v>545</v>
      </c>
      <c r="E100" s="18" t="s">
        <v>140</v>
      </c>
      <c r="F100" s="46">
        <v>1544</v>
      </c>
      <c r="G100" s="46">
        <v>200</v>
      </c>
      <c r="H100" s="38" t="s">
        <v>85</v>
      </c>
      <c r="I100" s="18" t="s">
        <v>125</v>
      </c>
      <c r="J100" s="29" t="s">
        <v>109</v>
      </c>
      <c r="K100" s="18" t="s">
        <v>521</v>
      </c>
      <c r="L100" s="55" t="s">
        <v>540</v>
      </c>
    </row>
    <row r="101" spans="1:12" s="161" customFormat="1" ht="30.75" customHeight="1">
      <c r="A101" s="177">
        <v>97</v>
      </c>
      <c r="B101" s="29">
        <v>10</v>
      </c>
      <c r="C101" s="18" t="s">
        <v>341</v>
      </c>
      <c r="D101" s="47" t="s">
        <v>546</v>
      </c>
      <c r="E101" s="18" t="s">
        <v>140</v>
      </c>
      <c r="F101" s="46">
        <v>1201</v>
      </c>
      <c r="G101" s="46">
        <v>200</v>
      </c>
      <c r="H101" s="38" t="s">
        <v>85</v>
      </c>
      <c r="I101" s="18" t="s">
        <v>125</v>
      </c>
      <c r="J101" s="29" t="s">
        <v>109</v>
      </c>
      <c r="K101" s="18" t="s">
        <v>521</v>
      </c>
      <c r="L101" s="55" t="s">
        <v>540</v>
      </c>
    </row>
    <row r="102" spans="1:12" s="161" customFormat="1" ht="30.75" customHeight="1">
      <c r="A102" s="177">
        <v>98</v>
      </c>
      <c r="B102" s="29">
        <v>11</v>
      </c>
      <c r="C102" s="9" t="s">
        <v>551</v>
      </c>
      <c r="D102" s="14" t="s">
        <v>552</v>
      </c>
      <c r="E102" s="9" t="s">
        <v>534</v>
      </c>
      <c r="F102" s="98">
        <v>60</v>
      </c>
      <c r="G102" s="98">
        <v>60</v>
      </c>
      <c r="H102" s="9" t="s">
        <v>553</v>
      </c>
      <c r="I102" s="9" t="s">
        <v>551</v>
      </c>
      <c r="J102" s="9" t="s">
        <v>554</v>
      </c>
      <c r="K102" s="18" t="s">
        <v>555</v>
      </c>
      <c r="L102" s="64" t="s">
        <v>540</v>
      </c>
    </row>
    <row r="103" spans="1:12" s="161" customFormat="1" ht="30.75" customHeight="1">
      <c r="A103" s="177">
        <v>99</v>
      </c>
      <c r="B103" s="29">
        <v>12</v>
      </c>
      <c r="C103" s="18" t="s">
        <v>556</v>
      </c>
      <c r="D103" s="47" t="s">
        <v>557</v>
      </c>
      <c r="E103" s="18" t="s">
        <v>140</v>
      </c>
      <c r="F103" s="46">
        <v>3465</v>
      </c>
      <c r="G103" s="46">
        <v>0</v>
      </c>
      <c r="H103" s="38" t="s">
        <v>85</v>
      </c>
      <c r="I103" s="18" t="s">
        <v>125</v>
      </c>
      <c r="J103" s="29" t="s">
        <v>109</v>
      </c>
      <c r="K103" s="18" t="s">
        <v>521</v>
      </c>
      <c r="L103" s="54" t="s">
        <v>558</v>
      </c>
    </row>
    <row r="104" spans="1:12" s="161" customFormat="1" ht="30.75" customHeight="1">
      <c r="A104" s="177">
        <v>100</v>
      </c>
      <c r="B104" s="29">
        <v>12</v>
      </c>
      <c r="C104" s="18" t="s">
        <v>556</v>
      </c>
      <c r="D104" s="47" t="s">
        <v>559</v>
      </c>
      <c r="E104" s="18" t="s">
        <v>140</v>
      </c>
      <c r="F104" s="46">
        <v>10899</v>
      </c>
      <c r="G104" s="46">
        <v>0</v>
      </c>
      <c r="H104" s="38" t="s">
        <v>85</v>
      </c>
      <c r="I104" s="18" t="s">
        <v>125</v>
      </c>
      <c r="J104" s="29" t="s">
        <v>109</v>
      </c>
      <c r="K104" s="18" t="s">
        <v>521</v>
      </c>
      <c r="L104" s="54" t="s">
        <v>558</v>
      </c>
    </row>
    <row r="105" spans="1:12" s="161" customFormat="1" ht="30.75" customHeight="1" thickBot="1">
      <c r="A105" s="193">
        <v>101</v>
      </c>
      <c r="B105" s="288">
        <v>12</v>
      </c>
      <c r="C105" s="290" t="s">
        <v>556</v>
      </c>
      <c r="D105" s="293" t="s">
        <v>560</v>
      </c>
      <c r="E105" s="290" t="s">
        <v>140</v>
      </c>
      <c r="F105" s="297">
        <v>8612</v>
      </c>
      <c r="G105" s="297">
        <v>0</v>
      </c>
      <c r="H105" s="300" t="s">
        <v>85</v>
      </c>
      <c r="I105" s="290" t="s">
        <v>125</v>
      </c>
      <c r="J105" s="288" t="s">
        <v>109</v>
      </c>
      <c r="K105" s="290" t="s">
        <v>521</v>
      </c>
      <c r="L105" s="302" t="s">
        <v>558</v>
      </c>
    </row>
    <row r="106" spans="5:12" s="161" customFormat="1" ht="13.5">
      <c r="E106" s="49"/>
      <c r="F106" s="196"/>
      <c r="L106" s="50"/>
    </row>
    <row r="107" ht="13.5">
      <c r="A107" s="172" t="s">
        <v>571</v>
      </c>
    </row>
  </sheetData>
  <mergeCells count="2">
    <mergeCell ref="K3:L3"/>
    <mergeCell ref="A1:L1"/>
  </mergeCells>
  <printOptions/>
  <pageMargins left="0.31" right="0.3" top="1" bottom="0.74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Preferred Customer</cp:lastModifiedBy>
  <cp:lastPrinted>2008-07-04T09:50:33Z</cp:lastPrinted>
  <dcterms:created xsi:type="dcterms:W3CDTF">2004-12-08T00:47:17Z</dcterms:created>
  <dcterms:modified xsi:type="dcterms:W3CDTF">2008-07-06T01:32:57Z</dcterms:modified>
  <cp:category/>
  <cp:version/>
  <cp:contentType/>
  <cp:contentStatus/>
</cp:coreProperties>
</file>